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52AB7C91-F0E4-4A6E-9F67-196602F2221B}" xr6:coauthVersionLast="45" xr6:coauthVersionMax="45" xr10:uidLastSave="{00000000-0000-0000-0000-000000000000}"/>
  <bookViews>
    <workbookView xWindow="-120" yWindow="-120" windowWidth="20730" windowHeight="11160" tabRatio="1000" firstSheet="22" activeTab="29" xr2:uid="{00000000-000D-0000-FFFF-FFFF00000000}"/>
  </bookViews>
  <sheets>
    <sheet name="ÁREA DE TRANSBORDO - MARABÁ" sheetId="136" r:id="rId1"/>
    <sheet name="MOTO - MARABÁ" sheetId="135" r:id="rId2"/>
    <sheet name="CAMINHÕES - MARABÁ" sheetId="134" r:id="rId3"/>
    <sheet name="ÁREA DE TRANSBORDO - MACAPÁ" sheetId="133" r:id="rId4"/>
    <sheet name="MOTO - MACAPÁ" sheetId="132" r:id="rId5"/>
    <sheet name="CAMINHÕES - MACAPÁ" sheetId="131" r:id="rId6"/>
    <sheet name="CAVALO" sheetId="130" r:id="rId7"/>
    <sheet name="REBOQUE" sheetId="129" r:id="rId8"/>
    <sheet name="CAMINHÕES - BÉLEM" sheetId="128" r:id="rId9"/>
    <sheet name="RECEPÇÃO" sheetId="107" r:id="rId10"/>
    <sheet name="COPA" sheetId="65" r:id="rId11"/>
    <sheet name="LAVANDERIA" sheetId="75" r:id="rId12"/>
    <sheet name="DIRETORIA" sheetId="12" r:id="rId13"/>
    <sheet name="ESCRITORIO ADM" sheetId="4" r:id="rId14"/>
    <sheet name="SALA DE TREINAMENTO" sheetId="16" r:id="rId15"/>
    <sheet name="COORD DE VENDAS" sheetId="113" r:id="rId16"/>
    <sheet name="ARQUIVO" sheetId="100" r:id="rId17"/>
    <sheet name="SALA LOGISTICA" sheetId="98" r:id="rId18"/>
    <sheet name="VESTIÁRIO" sheetId="61" r:id="rId19"/>
    <sheet name="DORMITORIO" sheetId="77" r:id="rId20"/>
    <sheet name="WC MASCULINO ADM " sheetId="110" state="hidden" r:id="rId21"/>
    <sheet name="WC FEMININO ADM" sheetId="109" state="hidden" r:id="rId22"/>
    <sheet name="ESCRITORIO GEST FRUTA" sheetId="73" r:id="rId23"/>
    <sheet name="SALA COORD. GF" sheetId="97" r:id="rId24"/>
    <sheet name="PATIO GERAL" sheetId="84" r:id="rId25"/>
    <sheet name="PATIO DESCARREGAMENTO" sheetId="85" state="hidden" r:id="rId26"/>
    <sheet name="SALA QGBT" sheetId="116" r:id="rId27"/>
    <sheet name="GERADOR" sheetId="114" r:id="rId28"/>
    <sheet name="PATIO DE CARREG FUNDOS" sheetId="83" state="hidden" r:id="rId29"/>
    <sheet name="Etios (CLODOALDO)" sheetId="124" r:id="rId30"/>
    <sheet name=" ALMOX LÓGISTICA" sheetId="80" r:id="rId31"/>
    <sheet name="CASA DE MAQUINA" sheetId="122" r:id="rId32"/>
    <sheet name="EMPILHADEIRA" sheetId="120" r:id="rId33"/>
    <sheet name="ANTECAMARA" sheetId="121" r:id="rId34"/>
    <sheet name="CLIMATIZAÇÃO" sheetId="117" r:id="rId35"/>
    <sheet name="Câm. 1" sheetId="118" r:id="rId36"/>
    <sheet name="Câm. 2" sheetId="119" r:id="rId37"/>
  </sheets>
  <definedNames>
    <definedName name="_xlnm.Print_Area" localSheetId="33">ANTECAMARA!$A$1:$L$25</definedName>
    <definedName name="_xlnm.Print_Area" localSheetId="35">'Câm. 1'!$A$1:$K$23</definedName>
    <definedName name="_xlnm.Print_Area" localSheetId="36">'Câm. 2'!$A$1:$K$23</definedName>
    <definedName name="_xlnm.Print_Area" localSheetId="8">'CAMINHÕES - BÉLEM'!$A$1:$K$18</definedName>
    <definedName name="_xlnm.Print_Area" localSheetId="5">'CAMINHÕES - MACAPÁ'!$A$1:$K$18</definedName>
    <definedName name="_xlnm.Print_Area" localSheetId="2">'CAMINHÕES - MARABÁ'!$A$1:$K$19</definedName>
    <definedName name="_xlnm.Print_Area" localSheetId="31">'CASA DE MAQUINA'!$A$1:$K$23</definedName>
    <definedName name="_xlnm.Print_Area" localSheetId="34">CLIMATIZAÇÃO!$A$1:$K$23</definedName>
    <definedName name="_xlnm.Print_Area" localSheetId="15">'COORD DE VENDAS'!$A$1:$K$23</definedName>
    <definedName name="_xlnm.Print_Area" localSheetId="10">COPA!$A$1:$K$19</definedName>
    <definedName name="_xlnm.Print_Area" localSheetId="12">DIRETORIA!$A$1:$K$25</definedName>
    <definedName name="_xlnm.Print_Area" localSheetId="19">DORMITORIO!$A$1:$L$22</definedName>
    <definedName name="_xlnm.Print_Area" localSheetId="13">'ESCRITORIO ADM'!$A$1:$K$26</definedName>
    <definedName name="_xlnm.Print_Area" localSheetId="22">'ESCRITORIO GEST FRUTA'!$A$1:$K$24</definedName>
    <definedName name="_xlnm.Print_Area" localSheetId="4">'MOTO - MACAPÁ'!$A$1:$K$16</definedName>
    <definedName name="_xlnm.Print_Area" localSheetId="1">'MOTO - MARABÁ'!$A$1:$K$16</definedName>
    <definedName name="_xlnm.Print_Area" localSheetId="28">'PATIO DE CARREG FUNDOS'!$A$1:$K$18</definedName>
    <definedName name="_xlnm.Print_Area" localSheetId="25">'PATIO DESCARREGAMENTO'!$A$1:$K$18</definedName>
    <definedName name="_xlnm.Print_Area" localSheetId="24">'PATIO GERAL'!$A$1:$L$19</definedName>
    <definedName name="_xlnm.Print_Area" localSheetId="7">REBOQUE!$A$1:$K$20</definedName>
    <definedName name="_xlnm.Print_Area" localSheetId="23">'SALA COORD. GF'!$A$1:$K$21</definedName>
    <definedName name="_xlnm.Print_Area" localSheetId="14">'SALA DE TREINAMENTO'!$A$1:$K$17</definedName>
    <definedName name="_xlnm.Print_Area" localSheetId="17">'SALA LOGISTICA'!$A$1:$K$23</definedName>
    <definedName name="_xlnm.Print_Area" localSheetId="18">VESTIÁRIO!$A$1:$K$20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36" l="1"/>
  <c r="I3" i="136"/>
  <c r="G3" i="136"/>
  <c r="E3" i="136"/>
  <c r="C3" i="136"/>
  <c r="J2" i="136"/>
  <c r="K3" i="135"/>
  <c r="I3" i="135"/>
  <c r="G3" i="135"/>
  <c r="E3" i="135"/>
  <c r="C3" i="135"/>
  <c r="J2" i="135"/>
  <c r="K3" i="134"/>
  <c r="I3" i="134"/>
  <c r="G3" i="134"/>
  <c r="E3" i="134"/>
  <c r="C3" i="134"/>
  <c r="J2" i="134"/>
  <c r="K3" i="133" l="1"/>
  <c r="I3" i="133"/>
  <c r="G3" i="133"/>
  <c r="E3" i="133"/>
  <c r="C3" i="133"/>
  <c r="J2" i="133"/>
  <c r="K3" i="132"/>
  <c r="I3" i="132"/>
  <c r="G3" i="132"/>
  <c r="E3" i="132"/>
  <c r="C3" i="132"/>
  <c r="J2" i="132"/>
  <c r="K3" i="131"/>
  <c r="I3" i="131"/>
  <c r="G3" i="131"/>
  <c r="E3" i="131"/>
  <c r="C3" i="131"/>
  <c r="J2" i="131"/>
  <c r="K3" i="130" l="1"/>
  <c r="I3" i="130"/>
  <c r="G3" i="130"/>
  <c r="E3" i="130"/>
  <c r="C3" i="130"/>
  <c r="J2" i="130"/>
  <c r="K3" i="129"/>
  <c r="I3" i="129"/>
  <c r="G3" i="129"/>
  <c r="E3" i="129"/>
  <c r="C3" i="129"/>
  <c r="J2" i="129"/>
  <c r="C3" i="128" l="1"/>
  <c r="J2" i="128" s="1"/>
  <c r="E3" i="128"/>
  <c r="G3" i="128"/>
  <c r="I3" i="128"/>
  <c r="K3" i="128"/>
  <c r="K3" i="122" l="1"/>
  <c r="I3" i="122"/>
  <c r="G3" i="122"/>
  <c r="E3" i="122"/>
  <c r="C3" i="122"/>
  <c r="K20" i="124"/>
  <c r="I20" i="124"/>
  <c r="G20" i="124"/>
  <c r="E20" i="124"/>
  <c r="C20" i="124"/>
  <c r="K2" i="124"/>
  <c r="I2" i="124"/>
  <c r="G2" i="124"/>
  <c r="E2" i="124"/>
  <c r="C2" i="124"/>
  <c r="D3" i="121"/>
  <c r="F3" i="121"/>
  <c r="H3" i="121"/>
  <c r="J3" i="121"/>
  <c r="L3" i="121"/>
  <c r="C3" i="120"/>
  <c r="E3" i="120"/>
  <c r="G3" i="120"/>
  <c r="I3" i="120"/>
  <c r="K3" i="120"/>
  <c r="C3" i="119"/>
  <c r="E3" i="119"/>
  <c r="G3" i="119"/>
  <c r="I3" i="119"/>
  <c r="K3" i="119"/>
  <c r="C3" i="118"/>
  <c r="E3" i="118"/>
  <c r="G3" i="118"/>
  <c r="I3" i="118"/>
  <c r="K3" i="118"/>
  <c r="C3" i="117"/>
  <c r="E3" i="117"/>
  <c r="G3" i="117"/>
  <c r="I3" i="117"/>
  <c r="K3" i="117"/>
  <c r="I2" i="120"/>
  <c r="K3" i="4"/>
  <c r="I3" i="4"/>
  <c r="G3" i="4"/>
  <c r="E3" i="4"/>
  <c r="C3" i="4"/>
  <c r="K3" i="116"/>
  <c r="I3" i="116"/>
  <c r="G3" i="116"/>
  <c r="E3" i="116"/>
  <c r="C3" i="116"/>
  <c r="I2" i="116" s="1"/>
  <c r="K3" i="114"/>
  <c r="I3" i="114"/>
  <c r="G3" i="114"/>
  <c r="E3" i="114"/>
  <c r="C3" i="114"/>
  <c r="K3" i="113"/>
  <c r="I3" i="113"/>
  <c r="G3" i="113"/>
  <c r="E3" i="113"/>
  <c r="C3" i="113"/>
  <c r="K3" i="109"/>
  <c r="I3" i="109"/>
  <c r="G3" i="109"/>
  <c r="E3" i="109"/>
  <c r="C3" i="109"/>
  <c r="K3" i="110"/>
  <c r="I3" i="110"/>
  <c r="C3" i="110"/>
  <c r="E3" i="110"/>
  <c r="G3" i="110"/>
  <c r="C3" i="12"/>
  <c r="E3" i="12"/>
  <c r="G3" i="12"/>
  <c r="I3" i="12"/>
  <c r="K3" i="12"/>
  <c r="C3" i="107"/>
  <c r="E3" i="107"/>
  <c r="K3" i="107"/>
  <c r="G3" i="107"/>
  <c r="I3" i="107"/>
  <c r="C3" i="100"/>
  <c r="E3" i="100"/>
  <c r="G3" i="100"/>
  <c r="I3" i="100"/>
  <c r="K3" i="100"/>
  <c r="K3" i="61"/>
  <c r="L3" i="77"/>
  <c r="I3" i="61"/>
  <c r="G3" i="61"/>
  <c r="E3" i="61"/>
  <c r="C3" i="61"/>
  <c r="I2" i="61" s="1"/>
  <c r="K3" i="80"/>
  <c r="E3" i="75"/>
  <c r="I3" i="75"/>
  <c r="K3" i="98"/>
  <c r="I3" i="98"/>
  <c r="G3" i="98"/>
  <c r="E3" i="98"/>
  <c r="C3" i="98"/>
  <c r="K3" i="97"/>
  <c r="I3" i="97"/>
  <c r="G3" i="97"/>
  <c r="E3" i="97"/>
  <c r="C3" i="97"/>
  <c r="K3" i="65"/>
  <c r="I3" i="65"/>
  <c r="G3" i="65"/>
  <c r="E3" i="65"/>
  <c r="C3" i="65"/>
  <c r="C3" i="84"/>
  <c r="K3" i="85"/>
  <c r="I3" i="85"/>
  <c r="G3" i="85"/>
  <c r="E3" i="85"/>
  <c r="C3" i="85"/>
  <c r="K3" i="84"/>
  <c r="I3" i="84"/>
  <c r="G3" i="84"/>
  <c r="E3" i="84"/>
  <c r="C3" i="83"/>
  <c r="E3" i="83"/>
  <c r="K3" i="83"/>
  <c r="I3" i="83"/>
  <c r="G3" i="83"/>
  <c r="I3" i="80"/>
  <c r="G3" i="80"/>
  <c r="E3" i="80"/>
  <c r="C3" i="80"/>
  <c r="K3" i="77"/>
  <c r="I3" i="77"/>
  <c r="G3" i="77"/>
  <c r="E3" i="77"/>
  <c r="C3" i="77"/>
  <c r="K3" i="75"/>
  <c r="G3" i="75"/>
  <c r="C3" i="75"/>
  <c r="K3" i="73"/>
  <c r="I3" i="73"/>
  <c r="G3" i="73"/>
  <c r="E3" i="73"/>
  <c r="C3" i="73"/>
  <c r="C3" i="16"/>
  <c r="E3" i="16"/>
  <c r="G3" i="16"/>
  <c r="I3" i="16"/>
  <c r="K3" i="16"/>
  <c r="I2" i="107" l="1"/>
  <c r="I2" i="110"/>
  <c r="I2" i="119"/>
  <c r="I2" i="16"/>
  <c r="I2" i="83"/>
  <c r="I2" i="109"/>
  <c r="I2" i="114"/>
  <c r="I2" i="4"/>
  <c r="K1" i="124"/>
  <c r="I2" i="100"/>
  <c r="I2" i="118"/>
  <c r="I2" i="122"/>
  <c r="I2" i="73"/>
  <c r="I2" i="75"/>
  <c r="I2" i="77"/>
  <c r="I2" i="85"/>
  <c r="I2" i="98"/>
  <c r="I2" i="113"/>
  <c r="J2" i="121"/>
  <c r="K19" i="124"/>
  <c r="I2" i="97"/>
  <c r="I2" i="84"/>
  <c r="I2" i="12"/>
  <c r="I2" i="80"/>
  <c r="I2" i="65"/>
  <c r="I2" i="117"/>
</calcChain>
</file>

<file path=xl/sharedStrings.xml><?xml version="1.0" encoding="utf-8"?>
<sst xmlns="http://schemas.openxmlformats.org/spreadsheetml/2006/main" count="2424" uniqueCount="787">
  <si>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</si>
  <si>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DISCIPLINA</t>
  </si>
  <si>
    <t>PADRONIZAÇÃO</t>
  </si>
  <si>
    <t>LIMPEZA</t>
  </si>
  <si>
    <t>ARRUMAÇÃO</t>
  </si>
  <si>
    <t>ORGANIZAÇÃO</t>
  </si>
  <si>
    <t>NOTA FINAL:
________________</t>
  </si>
  <si>
    <t>Armário em bom estado</t>
  </si>
  <si>
    <t xml:space="preserve">Limpo sem poeira </t>
  </si>
  <si>
    <t>Envelopes, documentos e
pastas identificados</t>
  </si>
  <si>
    <t>Armário</t>
  </si>
  <si>
    <t>Os documentos/avisos
estão atualizados</t>
  </si>
  <si>
    <t>Em bom estado de
conservação</t>
  </si>
  <si>
    <t>Limpo sem poeira e teia
de aranha</t>
  </si>
  <si>
    <t>O quadro possui documentos/
avisos identificados
corretamente</t>
  </si>
  <si>
    <t>Quadro firme e com tamanho
ideal</t>
  </si>
  <si>
    <t>Quadro Adm. Vísivel</t>
  </si>
  <si>
    <t>Equipamento em bom
estado</t>
  </si>
  <si>
    <t>Funcionando adequadamente</t>
  </si>
  <si>
    <t>Ar condicionado</t>
  </si>
  <si>
    <t>Limpo sem manchas e poeira</t>
  </si>
  <si>
    <t>Instalações e iluminação
Elétrica</t>
  </si>
  <si>
    <t>É esvaziada com freqüência</t>
  </si>
  <si>
    <t>Limpa, sem excesso de lixo
(transbordando)</t>
  </si>
  <si>
    <t>Possui lixeira</t>
  </si>
  <si>
    <t>Lixeira</t>
  </si>
  <si>
    <t>No local correto e com fios
distribuidos sem riscos</t>
  </si>
  <si>
    <t>Funcionando sem interferência e 
impressora com tinta e papel.</t>
  </si>
  <si>
    <t>Limpo sem poeira</t>
  </si>
  <si>
    <t>Dispostas permitindo fácil
manuseio</t>
  </si>
  <si>
    <t>Gavetas e pastas identificadas</t>
  </si>
  <si>
    <t>Arquivo Manual</t>
  </si>
  <si>
    <t>Posicionadas permitindo livre
trânsito na a sala</t>
  </si>
  <si>
    <t>Em bom estado de conservação e em quantidade adequada</t>
  </si>
  <si>
    <t>Mesas e cadeiras</t>
  </si>
  <si>
    <t>Maçanetas, ferrolhos, vidros,
calhas e dobradiças em bom
estado conservação</t>
  </si>
  <si>
    <t>Porta e janelas</t>
  </si>
  <si>
    <t>Pintura em bom estado</t>
  </si>
  <si>
    <t>Piso sem tricas e imperfeições;
Paredes sem tricas e infiltrações;
Teto sem goteras e firme.</t>
  </si>
  <si>
    <t>Piso, Paredes
e Teto</t>
  </si>
  <si>
    <t>Limpa e arejada</t>
  </si>
  <si>
    <t>Só possui objetos necessários
de uso do local</t>
  </si>
  <si>
    <t>ITENS A VERIFICAR</t>
  </si>
  <si>
    <t>É feita a manutenção
periódica</t>
  </si>
  <si>
    <t>Lacre intacto e data de validade
em dias</t>
  </si>
  <si>
    <t>Limpo sem poeira,
manchas e teia de 
arranha</t>
  </si>
  <si>
    <t>No local correto e identificado</t>
  </si>
  <si>
    <t>Possuem extintor adequado</t>
  </si>
  <si>
    <t>Extintor de incêndio</t>
  </si>
  <si>
    <t>Limpos</t>
  </si>
  <si>
    <t>É esvaziada com
freqüência</t>
  </si>
  <si>
    <t>Limpa, sem excesso
de lixo
(transbordando)</t>
  </si>
  <si>
    <t>Tomadas com
sinalização
de voltagem</t>
  </si>
  <si>
    <t>Limpo sem poeira
e teia de aranha</t>
  </si>
  <si>
    <t>Interruptores e lâmpadas
funcionando normalmente</t>
  </si>
  <si>
    <t>Embalagens limpas
e de fácil visualização</t>
  </si>
  <si>
    <t>Possuem embalagens
preservadas</t>
  </si>
  <si>
    <t>Prateleiras</t>
  </si>
  <si>
    <t>Limpo sem manchas
e poeira</t>
  </si>
  <si>
    <t>Portas</t>
  </si>
  <si>
    <t>Possui placa de
identificação na porta de entrada</t>
  </si>
  <si>
    <t>Limpo</t>
  </si>
  <si>
    <t>Em bom estado (sem corroção,
e pintura gasta)</t>
  </si>
  <si>
    <t>Limpo sem machas e poeira</t>
  </si>
  <si>
    <t>Armários</t>
  </si>
  <si>
    <t>Limpo sem manchas</t>
  </si>
  <si>
    <t xml:space="preserve">Local correto e sinalizado </t>
  </si>
  <si>
    <t>Local  geral</t>
  </si>
  <si>
    <t>Tomadas com sinalização
de voltagem</t>
  </si>
  <si>
    <t>Ralo sem crosta de sujeiras
(verificar bordas)</t>
  </si>
  <si>
    <t>Lavatório (mãos)</t>
  </si>
  <si>
    <t>Bebedouro</t>
  </si>
  <si>
    <t>Limpa sem sujeira
e teia de arranha</t>
  </si>
  <si>
    <t>Possui identificação e está em
local adequado</t>
  </si>
  <si>
    <t>Possuem estrutura e
funcionamento em bom estado
que facilite a operação</t>
  </si>
  <si>
    <t>Painéis de controle</t>
  </si>
  <si>
    <t>Possui identificação</t>
  </si>
  <si>
    <t>Limpa</t>
  </si>
  <si>
    <t>Área se encontra livre</t>
  </si>
  <si>
    <t>Câmara geral</t>
  </si>
  <si>
    <t>Limpo sem excesso de sujeira</t>
  </si>
  <si>
    <t>Só há objetos relativos ao
local</t>
  </si>
  <si>
    <t xml:space="preserve">NOTA FINAL:
</t>
  </si>
  <si>
    <t>No local correto, em quantidade satisfatória</t>
  </si>
  <si>
    <t>OBS:</t>
  </si>
  <si>
    <t>Semanal</t>
  </si>
  <si>
    <t>Esta limpa</t>
  </si>
  <si>
    <t>PRAZO DE ENTREGA:</t>
  </si>
  <si>
    <t>REFERENTE A SEMANA :</t>
  </si>
  <si>
    <t>SEMANAL</t>
  </si>
  <si>
    <t>Sala geral</t>
  </si>
  <si>
    <t>Os objetos pertencem a área auditada</t>
  </si>
  <si>
    <t>Lixeira no local correto</t>
  </si>
  <si>
    <t>Manutenção preventiva</t>
  </si>
  <si>
    <t>Painel</t>
  </si>
  <si>
    <t>Em perfeitas condições</t>
  </si>
  <si>
    <t>Marcadores em bom estado de funcionamento</t>
  </si>
  <si>
    <t>Guia de direção</t>
  </si>
  <si>
    <t>Acionamento facil do acelerar e ré</t>
  </si>
  <si>
    <t>Em bom estado de conservação</t>
  </si>
  <si>
    <t>Baterias</t>
  </si>
  <si>
    <t>Carregadas</t>
  </si>
  <si>
    <t>Em bom estado para o uso instantâneo</t>
  </si>
  <si>
    <t>Tampa de proteção bem fixada</t>
  </si>
  <si>
    <t>Lataria</t>
  </si>
  <si>
    <r>
      <t>LEGENDA:</t>
    </r>
    <r>
      <rPr>
        <sz val="9"/>
        <rFont val="Times New Roman"/>
        <family val="1"/>
      </rPr>
      <t xml:space="preserve">    </t>
    </r>
    <r>
      <rPr>
        <b/>
        <sz val="9"/>
        <rFont val="Times New Roman"/>
        <family val="1"/>
      </rPr>
      <t xml:space="preserve">P </t>
    </r>
    <r>
      <rPr>
        <sz val="9"/>
        <rFont val="Times New Roman"/>
        <family val="1"/>
      </rPr>
      <t xml:space="preserve">(Pontuação do Item)                                   </t>
    </r>
    <r>
      <rPr>
        <b/>
        <sz val="9"/>
        <rFont val="Times New Roman"/>
        <family val="1"/>
      </rPr>
      <t>PREENCHIMENTO:</t>
    </r>
    <r>
      <rPr>
        <sz val="9"/>
        <rFont val="Times New Roman"/>
        <family val="1"/>
      </rPr>
      <t xml:space="preserve">    Marcar com </t>
    </r>
    <r>
      <rPr>
        <b/>
        <u/>
        <sz val="9"/>
        <rFont val="Times New Roman"/>
        <family val="1"/>
      </rPr>
      <t>C</t>
    </r>
    <r>
      <rPr>
        <u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sobre os itens corretos e com </t>
    </r>
    <r>
      <rPr>
        <b/>
        <u/>
        <sz val="9"/>
        <rFont val="Times New Roman"/>
        <family val="1"/>
      </rPr>
      <t>X</t>
    </r>
    <r>
      <rPr>
        <sz val="9"/>
        <rFont val="Times New Roman"/>
        <family val="1"/>
      </rPr>
      <t xml:space="preserve"> sobre os itens irregulares.</t>
    </r>
  </si>
  <si>
    <t>Funcionando normalmente</t>
  </si>
  <si>
    <t>Equipamento em bom
estado para uso</t>
  </si>
  <si>
    <t xml:space="preserve">Área limpa  </t>
  </si>
  <si>
    <t>Lixeira  identificada</t>
  </si>
  <si>
    <t>A lixeira é esvaziada com frequencia</t>
  </si>
  <si>
    <t>Limpo sem poeira ou teia de arnha</t>
  </si>
  <si>
    <t>Os objetos estão identificados</t>
  </si>
  <si>
    <t>Limpo sem excesso de poeira</t>
  </si>
  <si>
    <t xml:space="preserve">Tomadas com sinalização de voltagem </t>
  </si>
  <si>
    <t xml:space="preserve">Limpo </t>
  </si>
  <si>
    <t>Possui ferrugens em excesso</t>
  </si>
  <si>
    <t xml:space="preserve"> Verificar registro de manutenção</t>
  </si>
  <si>
    <t>Estar em bom estado</t>
  </si>
  <si>
    <t>CHECK LIST DE AUDITORIA DO 5S
LOCAL – VESTIÁRIO</t>
  </si>
  <si>
    <t xml:space="preserve">Piso, Paredes e teto
</t>
  </si>
  <si>
    <t>Fios elétricos expostos com risco de acidente</t>
  </si>
  <si>
    <t>Área limpa</t>
  </si>
  <si>
    <t>Fios elétricos expostos com
perigo de acidente de trabalho</t>
  </si>
  <si>
    <t>Possui quantidade satisfa-
tória</t>
  </si>
  <si>
    <t>Maçanetas, ferrolhos, vidros,
 e dobradiças em bom
estado conservação</t>
  </si>
  <si>
    <t xml:space="preserve">Possui lixeira </t>
  </si>
  <si>
    <t>No local correto e identificada</t>
  </si>
  <si>
    <t>Interruptores e lampadas funcionando normalmente</t>
  </si>
  <si>
    <t>Fios elétrico exposta com risco de acidente</t>
  </si>
  <si>
    <t>Possui placa de
identificação do local</t>
  </si>
  <si>
    <t>Fios elétricos expostos com risco de  acidentes</t>
  </si>
  <si>
    <t>Limpo sem excesso de manchas
de tinta ou teias
de aranha</t>
  </si>
  <si>
    <t>Possui armários suficientes</t>
  </si>
  <si>
    <t>Os objetos estão  identificado</t>
  </si>
  <si>
    <t>Abastecido com agua.</t>
  </si>
  <si>
    <t>Possui odorizador de ambiente.</t>
  </si>
  <si>
    <t xml:space="preserve">Os objetos estão no
local correto
</t>
  </si>
  <si>
    <t>As notas das duas últimas
auditorias estão igual ou
acima da meta</t>
  </si>
  <si>
    <t>Limpo sem manchas
ou teias de aranha</t>
  </si>
  <si>
    <t>Limpo sem manchas
ou poeira</t>
  </si>
  <si>
    <t>Posicionadas permitindo livre
transito na sala</t>
  </si>
  <si>
    <t>Em cima da mesa só
tem objetos utilizados
no dia a dia</t>
  </si>
  <si>
    <t>Limpa, sem excesso de lixo e saco plástico
(transbordando)</t>
  </si>
  <si>
    <t>Limpo sem poeira ou teia
de aranha</t>
  </si>
  <si>
    <t>Limpo sem manchas externas</t>
  </si>
  <si>
    <t>Equipamento conservado e sem vazamento de água</t>
  </si>
  <si>
    <t>Os objetos estão no
local correto
(Identificado)</t>
  </si>
  <si>
    <t xml:space="preserve"> </t>
  </si>
  <si>
    <t>Limpo sem manchas
 ou poeira</t>
  </si>
  <si>
    <t>Só há objetos pertencentes
a própria área auditada e estão identificados</t>
  </si>
  <si>
    <t>Produtos (Insumos)</t>
  </si>
  <si>
    <t>Estão identificadas e possuem
áreas específicas</t>
  </si>
  <si>
    <t>Pastas</t>
  </si>
  <si>
    <t>Possuem sequencia: dia, mês,
ano, código etc.</t>
  </si>
  <si>
    <t>Todas as pastas estão em
seus lugares corretamente</t>
  </si>
  <si>
    <t>Possui quantidade satisfa-
tória e possui estrutura firme</t>
  </si>
  <si>
    <t>As pastas estão identificadas</t>
  </si>
  <si>
    <t>\</t>
  </si>
  <si>
    <t>Porta e Janelas</t>
  </si>
  <si>
    <t xml:space="preserve">Maçaneta,fechaduras e dobradiças em bom estado/Vidro. </t>
  </si>
  <si>
    <t>Sem macha e limpas</t>
  </si>
  <si>
    <t>Fios elétricos expostos com
perigo.</t>
  </si>
  <si>
    <t>Beliches</t>
  </si>
  <si>
    <t>Estrados e colchão em bom estados para uso.</t>
  </si>
  <si>
    <t>Limpo sem machas ou poeira</t>
  </si>
  <si>
    <t>Ar-condicionado</t>
  </si>
  <si>
    <t>Funcionado normalmente</t>
  </si>
  <si>
    <t>NOTA FINAL</t>
  </si>
  <si>
    <t>OBSERVAÇÕES:</t>
  </si>
  <si>
    <t>NOTA AUDITORIA</t>
  </si>
  <si>
    <t>TOTAL DA NOTA</t>
  </si>
  <si>
    <t>DÊ SUGESTÕES PARA MELHORAR O NOSSO AMBIENTE</t>
  </si>
  <si>
    <t>Limpo sem manchas, sem areia acumulada
ou teias de aranha</t>
  </si>
  <si>
    <t>Todas as luzes acendendo</t>
  </si>
  <si>
    <t>Balança</t>
  </si>
  <si>
    <t>Esta funcionando normalmente.</t>
  </si>
  <si>
    <t>Pátio geral</t>
  </si>
  <si>
    <t>Segurança</t>
  </si>
  <si>
    <t>Pintura conservada</t>
  </si>
  <si>
    <t>Calçamento e Portão</t>
  </si>
  <si>
    <t>Nivelado</t>
  </si>
  <si>
    <t>Trilho do portão sem excesso de terra.</t>
  </si>
  <si>
    <t>Boa aparência</t>
  </si>
  <si>
    <t xml:space="preserve">As faixas de estacionamento estão conservadas </t>
  </si>
  <si>
    <t>Sinal de entrada e saida de Veiculos esta funcionando?</t>
  </si>
  <si>
    <t>Existe área demarcada para aficilitar o acesso</t>
  </si>
  <si>
    <t>Está sinalizada</t>
  </si>
  <si>
    <t>Jardim esta limpo e bem conservado.</t>
  </si>
  <si>
    <t>Campanhia funcionando?</t>
  </si>
  <si>
    <r>
      <t>CHECK LIST DE AUDITORIA DO 5S
LOCAL –</t>
    </r>
    <r>
      <rPr>
        <b/>
        <sz val="14"/>
        <rFont val="Times New Roman"/>
        <family val="1"/>
      </rPr>
      <t xml:space="preserve">  PATIO DA DOCA DESCARREGAMENTO</t>
    </r>
  </si>
  <si>
    <t>Inspeção rotineira</t>
  </si>
  <si>
    <t xml:space="preserve">Porta </t>
  </si>
  <si>
    <t>Manutenção geral</t>
  </si>
  <si>
    <t>Estrutra geral</t>
  </si>
  <si>
    <t>TV</t>
  </si>
  <si>
    <t xml:space="preserve">Pintura em bom
estado de conservação </t>
  </si>
  <si>
    <t>Possui documentação do carro
e o motorirsta possui carteira
de habilitação em dias</t>
  </si>
  <si>
    <t>A nota da última
auditoria está igual ou
acima da meta</t>
  </si>
  <si>
    <t>Faróis e Pisca alerta</t>
  </si>
  <si>
    <t>Lentes limpa</t>
  </si>
  <si>
    <t>Existem trincas nas lentes que comprometa a segurança</t>
  </si>
  <si>
    <t>Pneus</t>
  </si>
  <si>
    <t>Rodas limpas</t>
  </si>
  <si>
    <t>Em bom estado para uso
(pneus carecas)</t>
  </si>
  <si>
    <t>Os objetos pertencem a area auditada</t>
  </si>
  <si>
    <t>Em bom estado para uso</t>
  </si>
  <si>
    <t>Motor com bom acionamento Bom para o uso seguro</t>
  </si>
  <si>
    <t>Retrovisores e Parabrisas</t>
  </si>
  <si>
    <t>Completo e sem danos que compromete a segurança</t>
  </si>
  <si>
    <t>Bem alinhados e firme</t>
  </si>
  <si>
    <t xml:space="preserve">
</t>
  </si>
  <si>
    <t xml:space="preserve">Estacionamento de motos </t>
  </si>
  <si>
    <t>Motos estacionadas corretamente</t>
  </si>
  <si>
    <t>Área de Descarte</t>
  </si>
  <si>
    <t>Área externa - 
Estacionamento dos caminhões</t>
  </si>
  <si>
    <t>Área debaixo da escada está organizada e sem entulho</t>
  </si>
  <si>
    <t xml:space="preserve">Área externa - 
Estacionamento para os caminhões </t>
  </si>
  <si>
    <t>Conservadas e em bom estado</t>
  </si>
  <si>
    <t>Interruptores e lâmpadas
funcionando normalmente identificado com voltagem</t>
  </si>
  <si>
    <t>Motor do Lava jato está funcionando  (verificar correia)</t>
  </si>
  <si>
    <t>As paredes estão sem cartazes, adevisose afins</t>
  </si>
  <si>
    <t>Estrutura firme sem
risco de acidente</t>
  </si>
  <si>
    <t>Possui Objetos de Primeiros Socorros na Farmácia</t>
  </si>
  <si>
    <t>Está Subindo as mercadorias corretamente</t>
  </si>
  <si>
    <t xml:space="preserve">A mangueira está guardada de forma certa </t>
  </si>
  <si>
    <t>Possui cronograma de higienização</t>
  </si>
  <si>
    <t>Km  da troca de óleo está em dia</t>
  </si>
  <si>
    <t>Possui avarias de qualquer Natureza</t>
  </si>
  <si>
    <t>Geral</t>
  </si>
  <si>
    <t>Retrovisores limpos funcionando adequedamente e em bom estado</t>
  </si>
  <si>
    <t>Freios de mão e de´Pé Funcionando Normalmente e Regulado</t>
  </si>
  <si>
    <t>Vazamento de água, Óleo ou Combustível</t>
  </si>
  <si>
    <t>Pnaus alinhados Calibrados e em boas concições</t>
  </si>
  <si>
    <t>Estepe em boas condiões</t>
  </si>
  <si>
    <t>Faroletes, Faróis (alto e baixo) e Luiz de Ré funcionando normalmente</t>
  </si>
  <si>
    <t>buzina funcionando</t>
  </si>
  <si>
    <t>limpador de Parabrisa com borrachas em bom estado</t>
  </si>
  <si>
    <t>Ar condicionado funcionando normalmente</t>
  </si>
  <si>
    <t>Acentos e painel  e cinto de segurança em perfeita condições</t>
  </si>
  <si>
    <t>Macaco Trinagulo e Chave de roda em boas condições</t>
  </si>
  <si>
    <t>nivel de água adequado no radiado</t>
  </si>
  <si>
    <t>Possui o gráfico exposto da ultima auditoria</t>
  </si>
  <si>
    <t>Motor Silencioso</t>
  </si>
  <si>
    <t xml:space="preserve">    </t>
  </si>
  <si>
    <t>Só possui objetos necessários
de uso do local?</t>
  </si>
  <si>
    <t>Possui placa de identificação na entrada?</t>
  </si>
  <si>
    <t>CHECK LIST DE AUDITORIA DO 5S
LOCAL – VEICULO PEQUENO PLACA _________</t>
  </si>
  <si>
    <t>CHECK LIST DE AUDITORIA DO 5S
LOCAL – SALA COORD. GF</t>
  </si>
  <si>
    <t>Possui placa de identificação na porta</t>
  </si>
  <si>
    <t>Data: ___/___/____
Auditor:______________
Resp. Area: __________</t>
  </si>
  <si>
    <t>CHECK LIST DE AUDITORIA DO 5S
LOCAL – SALA LÓGISTICA</t>
  </si>
  <si>
    <t xml:space="preserve">Pintura e área em bom
estado de conservação </t>
  </si>
  <si>
    <t>Motor de Lavagem e Compressor</t>
  </si>
  <si>
    <t>Está funcionando corretamente</t>
  </si>
  <si>
    <t>Existe algum vazamento</t>
  </si>
  <si>
    <t>Estão limpos</t>
  </si>
  <si>
    <t>Estão sinalizados</t>
  </si>
  <si>
    <t>Bicicletário está com todas as bicicletas colocadas de forma correta</t>
  </si>
  <si>
    <t>Instalações e Iluminação
Elétrica</t>
  </si>
  <si>
    <t>Poste conservado sem
risco de acidente</t>
  </si>
  <si>
    <t>Corredor ao lado da câmara está limpo</t>
  </si>
  <si>
    <t>Data: ____/____/______
Auditor: __________________
Resp. Área: _______________</t>
  </si>
  <si>
    <t>Pátio Geral</t>
  </si>
  <si>
    <t>Área externa - 
Estacionamento para carretas</t>
  </si>
  <si>
    <t>Área esta demarcada</t>
  </si>
  <si>
    <t>Data: ____/____/_______
Auditor: __________________
Resp. Área: ___________________</t>
  </si>
  <si>
    <t xml:space="preserve">Possui placas de identificação no pátio geral </t>
  </si>
  <si>
    <t>Possui avarias fora dos tambores</t>
  </si>
  <si>
    <t>Portão abrindo facilmente</t>
  </si>
  <si>
    <r>
      <t>CHECK LIST DE AUDITORIA DO 5S
LOCAL –</t>
    </r>
    <r>
      <rPr>
        <b/>
        <sz val="14"/>
        <rFont val="Times New Roman"/>
        <family val="1"/>
      </rPr>
      <t xml:space="preserve">  PATIO DA DOCA 01 E 02 (FUNDOS)</t>
    </r>
  </si>
  <si>
    <t xml:space="preserve">Possui avarias no chão </t>
  </si>
  <si>
    <t>Possui manutenção preventiva (Com planilha  no local da manuntenção)</t>
  </si>
  <si>
    <t>Sala em Geral</t>
  </si>
  <si>
    <t>CHECK LIST DE AUDITORIA DO 5S
LOCAL – ALMOXARIFADO LÓGISTICA</t>
  </si>
  <si>
    <t>Mesa e Cadeiras</t>
  </si>
  <si>
    <t>Computador,                                                                                               Impressoras e Acessórios</t>
  </si>
  <si>
    <t>Mesas e Cadeiras</t>
  </si>
  <si>
    <t>Ar Condicionado</t>
  </si>
  <si>
    <t>Area de Prestação de Contas</t>
  </si>
  <si>
    <t>Sala Geral</t>
  </si>
  <si>
    <t>Computador,                                                                                               impressoras e Acessórios</t>
  </si>
  <si>
    <t xml:space="preserve">Piso </t>
  </si>
  <si>
    <t>Possui acumulo de agua no piso?</t>
  </si>
  <si>
    <t>Limpo sem manchas
de tinta ou execesso de poeira</t>
  </si>
  <si>
    <t>Paredes
e Teto</t>
  </si>
  <si>
    <t xml:space="preserve">Paredes sem tricas e imperfeições; </t>
  </si>
  <si>
    <t>Teto sem goteira</t>
  </si>
  <si>
    <t>Equipe da G. Fruta fazendo uso de EPI: CARREGAMENTO/DESCARREGAMENTO (capacete, luva, cinta) AV QUALIDADE (luva, cinta)</t>
  </si>
  <si>
    <t>Evaporadores</t>
  </si>
  <si>
    <t>Esta atualizada (verificar pasta na entrada da G. Fruta)</t>
  </si>
  <si>
    <t>Os objetos estão indentificados</t>
  </si>
  <si>
    <t>Limpo sem execesso de sujeira</t>
  </si>
  <si>
    <t>Estrutura firme</t>
  </si>
  <si>
    <t>possui algum vazamento</t>
  </si>
  <si>
    <t>Lixeiras com saco de lixo</t>
  </si>
  <si>
    <t>Lixeira Interna</t>
  </si>
  <si>
    <t>Local Geral</t>
  </si>
  <si>
    <t>Área Externa</t>
  </si>
  <si>
    <t>Pia entupida?</t>
  </si>
  <si>
    <t xml:space="preserve">Fogão no local correto </t>
  </si>
  <si>
    <t>Possui algum defeito nas bocas e acionadores de gás do fogão?</t>
  </si>
  <si>
    <t>Limpo sem exesso de poeira</t>
  </si>
  <si>
    <t>Em bom estado de
conservação e sem vazamentos de gás</t>
  </si>
  <si>
    <t>Ligado sem ser utilizado?</t>
  </si>
  <si>
    <t>Desligada quando não tem ninguem assistindo.</t>
  </si>
  <si>
    <t>Lixeira possui saco de lixo</t>
  </si>
  <si>
    <t>Lixeira dos copos com lixo transbordando</t>
  </si>
  <si>
    <t>Local  Geral</t>
  </si>
  <si>
    <t>Pia e Balcão</t>
  </si>
  <si>
    <t>Possui placa de
identificação</t>
  </si>
  <si>
    <t xml:space="preserve"> Produtos estão identificados na prateleira</t>
  </si>
  <si>
    <t>Tomada com sinalização de voltagem</t>
  </si>
  <si>
    <t>Possui objetos no chão</t>
  </si>
  <si>
    <t>em bom estado de conservação</t>
  </si>
  <si>
    <t xml:space="preserve">Equipamentos e bancada limpos </t>
  </si>
  <si>
    <t>Suporte para balança possui estrutura firme</t>
  </si>
  <si>
    <t>Conferir se a balança está pesando corretamente (pegar 1kg de açucar e pesar)</t>
  </si>
  <si>
    <t>Possui saco de lixo</t>
  </si>
  <si>
    <t>Possui fitilhos/barbantes jogados no chão?</t>
  </si>
  <si>
    <t xml:space="preserve">Mesa organizada, sem execesso de papeis e objetos desnecessarios </t>
  </si>
  <si>
    <t>Extintor de Incêndio</t>
  </si>
  <si>
    <t>Parede limpa sem execesso de manchas, teto limpo e sem execesso de teias de aranha</t>
  </si>
  <si>
    <t>Ambiente geral está organizado com apenas material de trabalho.                     (Mochila, tablet e notbook no banco do passageiro)</t>
  </si>
  <si>
    <t>limpeza do motor                 (Uma vez por mês, ver cronograma de limpeza)</t>
  </si>
  <si>
    <t>esguicho de para brisas funcionando</t>
  </si>
  <si>
    <t>limpeza interna e externa está adequada                               (Uma vez por semana, ver cronograma de limpeza)</t>
  </si>
  <si>
    <t>Ambiente em Geral</t>
  </si>
  <si>
    <t>Torneira e encanamento sem vazamentos</t>
  </si>
  <si>
    <t>Pia e balcão sem tricas</t>
  </si>
  <si>
    <t>Pia Limpa sem acumulo de agua, Balcão limpo sem excesso de poeira e sujeira</t>
  </si>
  <si>
    <t>Porta e Janela</t>
  </si>
  <si>
    <t>Cadeiras e Mesas</t>
  </si>
  <si>
    <t>Piso com trinca que comprometa o ambiente</t>
  </si>
  <si>
    <t>Paredes sem tricas e infiltrações;
Teto sem goteras e firme.</t>
  </si>
  <si>
    <t>Paredes sem trincas e infiltrações;
Teto sem goteiras e firme.</t>
  </si>
  <si>
    <t>Teto  e paredes sem trincas e imperfeições, infiltrações que comprometam a estrutura;</t>
  </si>
  <si>
    <t>Piso sem tricas e imperfeições.</t>
  </si>
  <si>
    <t>Paredes sem tricas e infiltrações;
Teto sem goteras e firme</t>
  </si>
  <si>
    <t>Paredes sem trincas e infiltrações.</t>
  </si>
  <si>
    <t>Lixeira no local correto, em quantidade satisfatória</t>
  </si>
  <si>
    <t>WC Feminino ADM</t>
  </si>
  <si>
    <t>Água na torneira e chuveiro, saboneteira e suporte de papel higienico estão firme e fixo?</t>
  </si>
  <si>
    <t>Ambiente limpo e com lixeira sem excesso de lixo</t>
  </si>
  <si>
    <t>Possui papel higienico e sabão</t>
  </si>
  <si>
    <t>WC Masculino ADM</t>
  </si>
  <si>
    <t>Água na torneira, saboneteira e suporte de papel higienico estão firme e fixo?</t>
  </si>
  <si>
    <t>Possui placa de
identificação na porta</t>
  </si>
  <si>
    <t>Frigobar</t>
  </si>
  <si>
    <t>Maçanetas e dobradiças em bom
estado de conservação</t>
  </si>
  <si>
    <t>O acesso está livre sem nenhum obstaculo</t>
  </si>
  <si>
    <t>LEGENDA:    P (Pontuação do Item)                                   PREENCHIMENTO:    Marcar com C sobre os itens corretos e com X sobre os itens irregulares.</t>
  </si>
  <si>
    <t xml:space="preserve">Limpa </t>
  </si>
  <si>
    <t>Limpo sem poeira ou teia de aranha</t>
  </si>
  <si>
    <t>Quadro de UGB está atualizado</t>
  </si>
  <si>
    <t>CHECK LIST DE AUDITORIA DO 5S
LOCAL – COPA</t>
  </si>
  <si>
    <t>CHECK LIST DE AUDITORIA DO 5S
LOCAL – SALA DIRETORIA</t>
  </si>
  <si>
    <t>CHECK LIST DE AUDITORIA DO 5S
LOCAL – LAVANDERIA</t>
  </si>
  <si>
    <t xml:space="preserve">WC </t>
  </si>
  <si>
    <t>Guarita</t>
  </si>
  <si>
    <t>Extintor</t>
  </si>
  <si>
    <t>O Tapete limpo e no local adequado</t>
  </si>
  <si>
    <t>Relógio de ponto,telefone limpo e sem funcionando normalmente</t>
  </si>
  <si>
    <t xml:space="preserve"> Em cima da mesa só tem objetos utilizados no dia-a-dia</t>
  </si>
  <si>
    <t>Posicionadas permitindo livre
trânsito na sala</t>
  </si>
  <si>
    <t>Lixeira Identificada</t>
  </si>
  <si>
    <t>Limpa, sem excesso de lixo (transbordando)</t>
  </si>
  <si>
    <t>Microondas</t>
  </si>
  <si>
    <t xml:space="preserve">Piso, Paredes
</t>
  </si>
  <si>
    <t>Lixeiras</t>
  </si>
  <si>
    <t>Estofado sem rasgos</t>
  </si>
  <si>
    <t xml:space="preserve"> Produtos estão identificados no local</t>
  </si>
  <si>
    <t>Controle e cabo HDMI no local correto</t>
  </si>
  <si>
    <t>Lixeira identificada</t>
  </si>
  <si>
    <t>Ligado sem ninguem na sala</t>
  </si>
  <si>
    <t>Luminárias todas funcionando</t>
  </si>
  <si>
    <t>Em cima da mesa só tem objetos utilizados no dia-a-dia</t>
  </si>
  <si>
    <t>Escada</t>
  </si>
  <si>
    <t>Com livre acesso</t>
  </si>
  <si>
    <t>Com iluminação funcionando</t>
  </si>
  <si>
    <t>Tem placa sinalização de emergência</t>
  </si>
  <si>
    <t>Armário e Bancada</t>
  </si>
  <si>
    <t>Caixa de Som</t>
  </si>
  <si>
    <t>Torneira funcinando normalmente</t>
  </si>
  <si>
    <r>
      <t xml:space="preserve">CHECK LIST DE AUDITORIA DO 5S
LOCAL –  </t>
    </r>
    <r>
      <rPr>
        <b/>
        <sz val="16"/>
        <rFont val="Times New Roman"/>
        <family val="1"/>
      </rPr>
      <t>ARQUIVO/ALMOXARIFADO</t>
    </r>
  </si>
  <si>
    <t>produtos estão separados por afinidade</t>
  </si>
  <si>
    <t>CHECK LIST DE AUDITORIA DO 5S
LOCAL – WC MASCULINO ADM</t>
  </si>
  <si>
    <t>Data: ___/___/____
Auditor: ________________
Representante da Àrea: _____________</t>
  </si>
  <si>
    <t>Os tapetes estão organizados no local devido?</t>
  </si>
  <si>
    <t>Esta limpo e higienizado?</t>
  </si>
  <si>
    <t>Possui quadro de mapa
de risco ?</t>
  </si>
  <si>
    <t>Piso sem tricas e imperfeições;
Paredes sem tricas e infiltrações;
Teto sem goteras e firme?</t>
  </si>
  <si>
    <t>Saboneteira e suporte de papel higienico estão firme e fixo?</t>
  </si>
  <si>
    <t>Maçanetas, ferrolhos, vidros,
calhas e dobradiças em bom
estado conservação?</t>
  </si>
  <si>
    <t>Estrutura firme e sem vazamentos?</t>
  </si>
  <si>
    <t>Possui lixeira?</t>
  </si>
  <si>
    <t>Está identificada?</t>
  </si>
  <si>
    <t>Lixeira com tampa</t>
  </si>
  <si>
    <t>Interruptores e lâmpadas
funcionando normalmente?</t>
  </si>
  <si>
    <t>Fios elétricos expostos com risco de acidente?</t>
  </si>
  <si>
    <t>Limpo sem poeira
e teia de aranha?</t>
  </si>
  <si>
    <t>Tomadas com
sinalização
de voltagem?</t>
  </si>
  <si>
    <t>Vaso Sanitário</t>
  </si>
  <si>
    <t>Possui boa fixação e tem sistema
completo (descarga e assento)</t>
  </si>
  <si>
    <t>Registro e descarga funcionando 
em boas condições</t>
  </si>
  <si>
    <t>Ralo do piso e Chuveiro</t>
  </si>
  <si>
    <t>Ralos desentupidos e chuveiros sem vazamento</t>
  </si>
  <si>
    <t>É mantida  limpo</t>
  </si>
  <si>
    <t>Material de higiene
pessoal</t>
  </si>
  <si>
    <t>Quantidade
satisfatória para o uso?</t>
  </si>
  <si>
    <t>No local correto?</t>
  </si>
  <si>
    <t>Os porta material higienicos estão limpos ?</t>
  </si>
  <si>
    <t>CHECK LIST DE AUDITORIA DO 5S
LOCAL – WC FEMININO ADM</t>
  </si>
  <si>
    <t xml:space="preserve">Os objetos estão no
local correto (identificado)
</t>
  </si>
  <si>
    <t>Suporte de Pneu</t>
  </si>
  <si>
    <t xml:space="preserve"> Suporte está com todas os pneus colocados de forma correta</t>
  </si>
  <si>
    <t>Há lugares suficiente para os pneus?</t>
  </si>
  <si>
    <t>MENSAL</t>
  </si>
  <si>
    <t xml:space="preserve">Gerador /MOTOR </t>
  </si>
  <si>
    <t>Acionamento eficiente</t>
  </si>
  <si>
    <t>vidro do painel limpo</t>
  </si>
  <si>
    <t>ficha de espenção</t>
  </si>
  <si>
    <t>Maçanetas, fechadura
calhas e dobradiças em bom
estado conservação</t>
  </si>
  <si>
    <t xml:space="preserve">porta fechada </t>
  </si>
  <si>
    <t>Limpo sem manchas de tinta
ou teias de aranha</t>
  </si>
  <si>
    <t>Ambiente externo
(proximidade)</t>
  </si>
  <si>
    <t>Limpa e livre de
materias inutilizados e capinada</t>
  </si>
  <si>
    <t>Luz de emergencia funcionando</t>
  </si>
  <si>
    <t>É mantida  limpeza
frequentemente</t>
  </si>
  <si>
    <t>Existe cronograma de manutenção</t>
  </si>
  <si>
    <t>Manutenção está atualizado etiqueta de revisão fixada.</t>
  </si>
  <si>
    <t>Abastecimento</t>
  </si>
  <si>
    <t>Esta em nivel satisfatorio (Acima nivel 25%)</t>
  </si>
  <si>
    <t>Possui algum vazamento de combústivel</t>
  </si>
  <si>
    <t>Possui Ferrugens ou imperfeições</t>
  </si>
  <si>
    <t>Fios elétricos expostos e/ou 
fios em contato com água</t>
  </si>
  <si>
    <t>Bom para o uso seguro</t>
  </si>
  <si>
    <t>REFERENTE AO MÊS :</t>
  </si>
  <si>
    <t>CHECK LIST DE AUDITORIA DO 5S
LOCAL –  GERADOR/TANQUE DE COMBUSTIVEL</t>
  </si>
  <si>
    <t>Tanque de Arla</t>
  </si>
  <si>
    <t>local correto e sinalizada</t>
  </si>
  <si>
    <t>Iluminação(sempre ligada) e lâmpadas funcionando adequadamente?</t>
  </si>
  <si>
    <t>Quadro geral de Baixa Tensão</t>
  </si>
  <si>
    <t>Multimedidor energia</t>
  </si>
  <si>
    <t>Botões de manuseio com as luzes de identificação funcionando?</t>
  </si>
  <si>
    <t xml:space="preserve">Marcando Combustivel corretamente </t>
  </si>
  <si>
    <t>Tv</t>
  </si>
  <si>
    <t>As notas das duas últimas auditorias estão igual ou acima da meta</t>
  </si>
  <si>
    <t>CHECK LIST DE AUDITORIA DO 5S
LOCAL – ESCRITÓRIO ADMINISTRATIVO</t>
  </si>
  <si>
    <t>Possui papel suficiente</t>
  </si>
  <si>
    <t>Armário e Gavetas</t>
  </si>
  <si>
    <t>Piso Sujo com manchas</t>
  </si>
  <si>
    <t>Paredes com manchas, rachaduras</t>
  </si>
  <si>
    <t>Teto com teia de aranha</t>
  </si>
  <si>
    <t>Possui controle</t>
  </si>
  <si>
    <t>Tv ligada na sala (obrigatório 24horas)</t>
  </si>
  <si>
    <t>Computador Camaras</t>
  </si>
  <si>
    <t>Possui tinta</t>
  </si>
  <si>
    <t>Computador Servidor</t>
  </si>
  <si>
    <t>Computador GF, tablet e impressora</t>
  </si>
  <si>
    <t>Controle Funcionando</t>
  </si>
  <si>
    <t>Armário e gavetas</t>
  </si>
  <si>
    <t>Portas trancadas</t>
  </si>
  <si>
    <t>Extintor e mangueira de incêndio</t>
  </si>
  <si>
    <t>Possuem extintor e mangueira de incêndio adequado</t>
  </si>
  <si>
    <t>sinalizados</t>
  </si>
  <si>
    <t>Alarme de incêndio funcionando quando acionado</t>
  </si>
  <si>
    <t>Sinalizados</t>
  </si>
  <si>
    <t>Tanque da sub- estaçao (estrutura geral)</t>
  </si>
  <si>
    <t>Estar sinalizado</t>
  </si>
  <si>
    <t>Piso sujo e com manchas</t>
  </si>
  <si>
    <t>Lixeira com saco de lixo</t>
  </si>
  <si>
    <t>Tem identificação</t>
  </si>
  <si>
    <t>Possui copos descartáveis</t>
  </si>
  <si>
    <t>Sofá</t>
  </si>
  <si>
    <t>CHECK LIST DE AUDITORIA DO 5S
LOCAL – RECEPÇÃO/CORREDOR/GUARITA</t>
  </si>
  <si>
    <t xml:space="preserve">Bebedouro com 3 torneiras funcionando adequadamente e a água está gelada </t>
  </si>
  <si>
    <t>Possui cronograma de troca do filtro? Está em dias?</t>
  </si>
  <si>
    <t>Armário, gavetas e Pasta Arquivo</t>
  </si>
  <si>
    <t>As pastas arquivo estão com identificação?</t>
  </si>
  <si>
    <t>Portas estão trancadas?</t>
  </si>
  <si>
    <t>Tefefone funcionando normalmente (RECEPÇÃO)</t>
  </si>
  <si>
    <t>Bebedouro (Corredor)</t>
  </si>
  <si>
    <t>Telefone funcionando normalmente?</t>
  </si>
  <si>
    <t>Sem execesso de ferrugem</t>
  </si>
  <si>
    <t>Está descendo as mercadorias corretamente</t>
  </si>
  <si>
    <t>Marcando temperatura da camara</t>
  </si>
  <si>
    <t xml:space="preserve">Funcionando adequadamente
</t>
  </si>
  <si>
    <t>Evaporadores/Forçadores</t>
  </si>
  <si>
    <t>Porta e perfil sem avarias (furos, amassados, etc)</t>
  </si>
  <si>
    <t>Corrente da porta funcionando adequadamente</t>
  </si>
  <si>
    <r>
      <t xml:space="preserve">Está com vedação correta </t>
    </r>
    <r>
      <rPr>
        <u/>
        <sz val="10"/>
        <color rgb="FF000000"/>
        <rFont val="Times New Roman"/>
        <family val="1"/>
      </rPr>
      <t>(modo de verificação: entrar na camara com a luz apagada, e verificar se existe alguma passagem de luz pela porta)</t>
    </r>
  </si>
  <si>
    <t>Painel sem avarias (furos, amassados, etc)</t>
  </si>
  <si>
    <t xml:space="preserve">Rodapé sem tricas e imperfeições; </t>
  </si>
  <si>
    <t>Tomadas com sinalização
de voltagem e painel com identifação</t>
  </si>
  <si>
    <t>Cortina estava levantada ao entrar na camara?</t>
  </si>
  <si>
    <t>Sem furos ou imperfeições</t>
  </si>
  <si>
    <t>Limpa sem execesso de poeira ou sujeira</t>
  </si>
  <si>
    <t>Controladores de acionamento identificados corretamente</t>
  </si>
  <si>
    <t xml:space="preserve">Funcionando corretamente?
</t>
  </si>
  <si>
    <t>Cortinas</t>
  </si>
  <si>
    <t>cronograma de higienização Esta atualizado</t>
  </si>
  <si>
    <t>CHECK LIST DE AUDITORIA DO 5S
LOCAL – CÂMARA CLIMATIZAÇÃO                     (1) (2) (3)</t>
  </si>
  <si>
    <t>Paleteira Manual (paleteira 01)</t>
  </si>
  <si>
    <t>Puxador da porta funcionando adequadamente</t>
  </si>
  <si>
    <t>Possui identificação de capacidade maxima?</t>
  </si>
  <si>
    <t>Os paletes empilhados possuem etiqueta de identificação com a fruta armazenada</t>
  </si>
  <si>
    <t>Existe identificação de endereçamento (Ex: Cam. 02 R-D)</t>
  </si>
  <si>
    <t>Racks</t>
  </si>
  <si>
    <t>Possui identificação na porta</t>
  </si>
  <si>
    <t>CHECK LIST DE AUDITORIA DO 5S
LOCAL – CÂMARA FRIA (1)</t>
  </si>
  <si>
    <t>Paleteira Manual (paleteira 02)</t>
  </si>
  <si>
    <t>CHECK LIST DE AUDITORIA DO 5S
LOCAL – CÂMARA FRIA (2)</t>
  </si>
  <si>
    <t>Garfos em bom estado</t>
  </si>
  <si>
    <t>Carregador no local correto</t>
  </si>
  <si>
    <t>Limpo sem execesso de poeira</t>
  </si>
  <si>
    <t>Regulagem funcionando corretamente</t>
  </si>
  <si>
    <t>Sem furos ou rasgos</t>
  </si>
  <si>
    <t>Banco</t>
  </si>
  <si>
    <t>Utlizando os EPI (Japona, luva termica, capuz, capacete, cinta, bota)</t>
  </si>
  <si>
    <t>Está usando o crachá de habilitação para operador de empilhadeira?</t>
  </si>
  <si>
    <t>Operador</t>
  </si>
  <si>
    <t>Acionamento facil mover os garfos para direita e esquerda</t>
  </si>
  <si>
    <t>Acionamento facil para subir e baixa os garfos</t>
  </si>
  <si>
    <t>Acionamento facil para inclinação dos garfos</t>
  </si>
  <si>
    <t>Guia de elevação</t>
  </si>
  <si>
    <t>Possui sirene de ré e está funcionando adequadamente?</t>
  </si>
  <si>
    <t>Rotação funcionando corretamente</t>
  </si>
  <si>
    <t>Giroflex funcionando adequadamente</t>
  </si>
  <si>
    <t>Buzina está funcionando?</t>
  </si>
  <si>
    <t>CHECK LIST DE AUDITORIA DO 5S
LOCAL – Empilhadeira</t>
  </si>
  <si>
    <t>Sem atividade de carregamento ou descarregamento a porta está baixada e trancada no ferrolho?</t>
  </si>
  <si>
    <t>Local limpo, cantoneiras e pedaços de paletes estão dentro do suporte adequado? sem paletes encostados nas paredes</t>
  </si>
  <si>
    <t>Porta funcionando corretamente</t>
  </si>
  <si>
    <t>Refletor funcionando adequadamente</t>
  </si>
  <si>
    <t>Rampa funcionando normalmente (eleva e abaixa corretamente)</t>
  </si>
  <si>
    <t>Doca 05</t>
  </si>
  <si>
    <t>Doca 04</t>
  </si>
  <si>
    <t>Doca 03</t>
  </si>
  <si>
    <t>Doca 02</t>
  </si>
  <si>
    <t>Doca 01</t>
  </si>
  <si>
    <t>Limpos, sem excesso de lixo
(transbordando)</t>
  </si>
  <si>
    <t>Possui lixeira e tambores</t>
  </si>
  <si>
    <t>Lixeira e tambores de fitilho e barbante</t>
  </si>
  <si>
    <t>Limpo sem execesso de poeira,
manchas e teia de 
arranha</t>
  </si>
  <si>
    <t xml:space="preserve">Tomada do carregador da Empilhadeira funcionando adequadamente </t>
  </si>
  <si>
    <t>Botões e sinaleiras sem avarias</t>
  </si>
  <si>
    <t>Balança e suporte limpos, sem excesso de poeira e teias de aranha, sem execesso de ferrugem no suporte</t>
  </si>
  <si>
    <t>Possui sinalização de voltagem nas tomadas do setor</t>
  </si>
  <si>
    <t>possui os seguintes objetos: paquimetro,brix, trena e caneta</t>
  </si>
  <si>
    <t>Parte de baixo da mesa sem acumulo de sacos, barbantes e fitilhos?</t>
  </si>
  <si>
    <t>limpa, sem caixas de frutas incompletas no local</t>
  </si>
  <si>
    <t>area da qualidade possui identificação</t>
  </si>
  <si>
    <t>Mesa</t>
  </si>
  <si>
    <t>Setor de Qualidade</t>
  </si>
  <si>
    <t>Possui pedaços de paletes e cantoneiras pelos cantos, paletes encostados nas paredes</t>
  </si>
  <si>
    <t>Paineis em bom estado (sem amassados, furos etc). Ralos sem acumulo de sujeiras e sem entupimentos.</t>
  </si>
  <si>
    <t>Piso sem tricas e imperfeições;
Paredes sem infiltrações;
Teto sem goteras e firme.</t>
  </si>
  <si>
    <t>Possui demarcação no piso para colocação dos paletes</t>
  </si>
  <si>
    <t>Os objetos presentes no ambiente estão no
local correto e identificados</t>
  </si>
  <si>
    <t>Porta de Entrada fechada e com alavancas de abertura com bom funcionamento</t>
  </si>
  <si>
    <t>Local em Geral</t>
  </si>
  <si>
    <t>CHECK LIST DE AUDITORIA DO 5S
LOCAL –  ANTECÂMARA</t>
  </si>
  <si>
    <t>Possui demarcação no piso</t>
  </si>
  <si>
    <t>Limpo sem acumulo de sujeira ou agua no piso</t>
  </si>
  <si>
    <t xml:space="preserve">Possui somente objetos pertecentes ao local. </t>
  </si>
  <si>
    <t>Corrente de acesso estava esticada de uma parede a outra?</t>
  </si>
  <si>
    <t>Lixeira (bebedouro)</t>
  </si>
  <si>
    <t>Possui copos descartaveis</t>
  </si>
  <si>
    <t>Bebedouro com 3 torneiras funcionando adequadamente e a água está gelada</t>
  </si>
  <si>
    <t>No local correto e sinalizado</t>
  </si>
  <si>
    <t>Instalações e Iluminação
Elétrica (ver gradil tambem)</t>
  </si>
  <si>
    <t>Botões sem avarias</t>
  </si>
  <si>
    <t>Os adesivos dos quadros estão sem rasgos ou machas</t>
  </si>
  <si>
    <t>Limpo sem execesso de manchas
ou poeira</t>
  </si>
  <si>
    <t>Identificações de facil leitura</t>
  </si>
  <si>
    <t>Quadros de Comandos</t>
  </si>
  <si>
    <t>Limpo sem execesso manchas, sem areia acumulada
ou teias de aranha</t>
  </si>
  <si>
    <t>Porta estava trancada com cadeado</t>
  </si>
  <si>
    <t>Limpa sem execesso de poeira</t>
  </si>
  <si>
    <t>Possui boa abertura</t>
  </si>
  <si>
    <t>Porta</t>
  </si>
  <si>
    <t>Possui paletes na entrada, que dificultem o acesso</t>
  </si>
  <si>
    <t>Os objetos presentes no local, estão identifciados?</t>
  </si>
  <si>
    <t>CHECK LIST DE AUDITORIA DO 5S
LOCAL –  CASA DE MAQUINAS</t>
  </si>
  <si>
    <t>Uniformes</t>
  </si>
  <si>
    <t>Brindes</t>
  </si>
  <si>
    <t>Porta de enrolar de aço manual</t>
  </si>
  <si>
    <t>CHECK LIST DE AUDITORIA DO 5S
LOCAL – SALA COORDENAÇÃO DE VENDAS</t>
  </si>
  <si>
    <r>
      <t>CHECK LIST DE AUDITORIA DO 5S
LOCAL –</t>
    </r>
    <r>
      <rPr>
        <b/>
        <sz val="14"/>
        <rFont val="Times New Roman"/>
        <family val="1"/>
      </rPr>
      <t xml:space="preserve"> DORMITÓRIO</t>
    </r>
  </si>
  <si>
    <t xml:space="preserve"> Mangueira de incêndio</t>
  </si>
  <si>
    <t>CHECK LIST DE AUDITORIA DO 5S
LOCAL –  SALA DE TREINAMENTO /COPA</t>
  </si>
  <si>
    <t>Fogão e Botijão</t>
  </si>
  <si>
    <t>CHECK LIST DE AUDITORIA DO 5S
LOCAL – ESCRITÓRIO GESTÃO DA FRUTA</t>
  </si>
  <si>
    <t>Mangueira de incêndio adequado</t>
  </si>
  <si>
    <t>Botão de emergência funcionando</t>
  </si>
  <si>
    <t>Possui quantidade  de armários satisfatória</t>
  </si>
  <si>
    <t>CHECK LIST DE AUDITORIA DO 5S
LOCAL –  SALA DE ALIMENTAÇÃO DE REFRIGERAÇÃO DOS CAMINHÕES (QGBT)</t>
  </si>
  <si>
    <t>Impressora e Cabo HDMI</t>
  </si>
  <si>
    <r>
      <t>Data: ____/____/______
Auditor:</t>
    </r>
    <r>
      <rPr>
        <b/>
        <u/>
        <sz val="14"/>
        <rFont val="Arial"/>
        <family val="2"/>
      </rPr>
      <t xml:space="preserve"> LARISSA FONSECA</t>
    </r>
    <r>
      <rPr>
        <b/>
        <sz val="14"/>
        <rFont val="Arial"/>
        <family val="2"/>
      </rPr>
      <t xml:space="preserve">
Resp. Area: ________________</t>
    </r>
  </si>
  <si>
    <r>
      <t xml:space="preserve">Data: ___/___/____
Auditor: </t>
    </r>
    <r>
      <rPr>
        <b/>
        <u/>
        <sz val="14"/>
        <rFont val="Arial"/>
        <family val="2"/>
      </rPr>
      <t>LARISSA FONSECA</t>
    </r>
    <r>
      <rPr>
        <sz val="16"/>
        <rFont val="Arial"/>
        <family val="2"/>
      </rPr>
      <t xml:space="preserve">
Resp. Area: __________________</t>
    </r>
  </si>
  <si>
    <r>
      <t xml:space="preserve">Data: ____/____/______
Auditor: </t>
    </r>
    <r>
      <rPr>
        <b/>
        <u/>
        <sz val="14"/>
        <rFont val="Arial"/>
        <family val="2"/>
      </rPr>
      <t>CLEYTON</t>
    </r>
    <r>
      <rPr>
        <b/>
        <sz val="11"/>
        <rFont val="Arial"/>
        <family val="2"/>
      </rPr>
      <t xml:space="preserve">
Resp. Área: _______________</t>
    </r>
  </si>
  <si>
    <r>
      <t xml:space="preserve">Data: ___/___/____
Auditor: </t>
    </r>
    <r>
      <rPr>
        <b/>
        <u/>
        <sz val="14"/>
        <rFont val="Arial"/>
        <family val="2"/>
      </rPr>
      <t>CLODOALDO</t>
    </r>
    <r>
      <rPr>
        <sz val="16"/>
        <rFont val="Arial"/>
        <family val="2"/>
      </rPr>
      <t xml:space="preserve">
Resp. Area: __________</t>
    </r>
  </si>
  <si>
    <r>
      <t xml:space="preserve">Data: ____/____/_____
Auditor: </t>
    </r>
    <r>
      <rPr>
        <b/>
        <u/>
        <sz val="14"/>
        <rFont val="Arial"/>
        <family val="2"/>
      </rPr>
      <t>CLEYTON</t>
    </r>
    <r>
      <rPr>
        <b/>
        <sz val="13"/>
        <rFont val="Arial"/>
        <family val="2"/>
      </rPr>
      <t xml:space="preserve">
Resp. Area: ________________</t>
    </r>
  </si>
  <si>
    <r>
      <t>CHECK LIST DE AUDITORIA DO 5S
LOCAL –</t>
    </r>
    <r>
      <rPr>
        <b/>
        <sz val="14"/>
        <rFont val="Times New Roman"/>
        <family val="1"/>
      </rPr>
      <t xml:space="preserve">  PÁTIO</t>
    </r>
    <r>
      <rPr>
        <b/>
        <sz val="12"/>
        <rFont val="Times New Roman"/>
        <family val="1"/>
      </rPr>
      <t xml:space="preserve"> </t>
    </r>
    <r>
      <rPr>
        <b/>
        <sz val="14"/>
        <rFont val="Times New Roman"/>
        <family val="1"/>
      </rPr>
      <t>GERAL</t>
    </r>
  </si>
  <si>
    <t>Data: ___/___/______
Auditor: IGOR
Resp. Area: ______________</t>
  </si>
  <si>
    <t>WC Guarita</t>
  </si>
  <si>
    <t>Telefone  e Interfone funcionando normalmente</t>
  </si>
  <si>
    <t xml:space="preserve">Os objetos estão no local correto e  identificados </t>
  </si>
  <si>
    <t xml:space="preserve">Limpa e livre de
materias inutilizados </t>
  </si>
  <si>
    <t>Possui listagem dos usuarios do armÁrio atualizado</t>
  </si>
  <si>
    <t>Possui controle e está no local correto e identificado</t>
  </si>
  <si>
    <t>Nivelado e com censor de esmagamento funcionando</t>
  </si>
  <si>
    <t>Notebook</t>
  </si>
  <si>
    <t>Notebook possuem carregadores?</t>
  </si>
  <si>
    <t>Geladeira</t>
  </si>
  <si>
    <t>Pinturaem bom estado</t>
  </si>
  <si>
    <t>No banco do passageiro contem apenas (Mochila, tablet e notbook)</t>
  </si>
  <si>
    <t xml:space="preserve">Funcionando normalmente  </t>
  </si>
  <si>
    <r>
      <t xml:space="preserve">Data:____/____/______
Auditor: </t>
    </r>
    <r>
      <rPr>
        <b/>
        <u/>
        <sz val="14"/>
        <rFont val="Arial"/>
        <family val="2"/>
      </rPr>
      <t xml:space="preserve">IGOR
</t>
    </r>
    <r>
      <rPr>
        <sz val="14"/>
        <rFont val="Arial"/>
        <family val="2"/>
      </rPr>
      <t>Representante da Área:___________________</t>
    </r>
  </si>
  <si>
    <t xml:space="preserve">Limpo sem manchas
 ou poeira em excesso </t>
  </si>
  <si>
    <t>Controle no local correto</t>
  </si>
  <si>
    <t>Mangueira de incendio</t>
  </si>
  <si>
    <t>Possui mangueira de incendio</t>
  </si>
  <si>
    <t>Documentação</t>
  </si>
  <si>
    <t>Iluminação (Pisca e alerta)</t>
  </si>
  <si>
    <t>Baú Geral</t>
  </si>
  <si>
    <t>Faixa Refletiva</t>
  </si>
  <si>
    <t>Paralamas e Pés de Descanso</t>
  </si>
  <si>
    <t xml:space="preserve">Gavetas e Cozinha do Baú </t>
  </si>
  <si>
    <t>Sistema de Refrigeração do Baú</t>
  </si>
  <si>
    <t>Evaporizador</t>
  </si>
  <si>
    <t>Trincos e Borrachas das Portas do Baú</t>
  </si>
  <si>
    <t>Trava Pallets e  Divisória</t>
  </si>
  <si>
    <t>Possui documentação do reboque.</t>
  </si>
  <si>
    <t>Aciona corretamente iluminação do reboque.</t>
  </si>
  <si>
    <t>Possui estep?.</t>
  </si>
  <si>
    <t>Os objetos pertencem a area auditada (verificar cavetas e cosinha do Baú).</t>
  </si>
  <si>
    <t>Bem afixado na Estrutura.</t>
  </si>
  <si>
    <t>Completo e sem danos que compromete a segurança.</t>
  </si>
  <si>
    <t>Dobradiças e portas funcionam normalmente e só a objetos da área auditada.</t>
  </si>
  <si>
    <t>Equipamento funcionado sem interferência (ver o funcionamento)</t>
  </si>
  <si>
    <t>Ventiladores com bom acionamento (verificar dentro do baú)</t>
  </si>
  <si>
    <t>Trincos e Borrachas Funcionando Sem Interferencia</t>
  </si>
  <si>
    <t>Em boas condições.</t>
  </si>
  <si>
    <t>Está identificado e de fácil
acesso.</t>
  </si>
  <si>
    <t>Lâmpadas ascendendo corretamente.</t>
  </si>
  <si>
    <t>Estep no local.</t>
  </si>
  <si>
    <t>Pintura e Estrutura geral do Baú em perfeita condições.</t>
  </si>
  <si>
    <t>Faixa danifaca</t>
  </si>
  <si>
    <t>Bem alinhados e firme.</t>
  </si>
  <si>
    <t>Objetos organizados.</t>
  </si>
  <si>
    <t>Ventiladores em perfeita condições.</t>
  </si>
  <si>
    <t>Itens em perfeitas condições</t>
  </si>
  <si>
    <t>Possui divisória/trava Pallets</t>
  </si>
  <si>
    <t>Limpo (Interno e externo)</t>
  </si>
  <si>
    <t>Lentes quebradas.</t>
  </si>
  <si>
    <t>Em bom estado para uso
(pneus careca) calibragem 115 reboque</t>
  </si>
  <si>
    <t>Conservados  sem comprometer a função</t>
  </si>
  <si>
    <t>Em bom estado.</t>
  </si>
  <si>
    <t>Existe registro de manutenção(via sistema)</t>
  </si>
  <si>
    <t>Pintura em bom estado.</t>
  </si>
  <si>
    <t>É feito rodízio frequente e controle.</t>
  </si>
  <si>
    <t>O grafico de 5s está exposto e atualizado.</t>
  </si>
  <si>
    <t xml:space="preserve"> Faixa Desbotada</t>
  </si>
  <si>
    <t>Sistema de  manutenção está atualizado.</t>
  </si>
  <si>
    <t>É feita limpeza frequente.</t>
  </si>
  <si>
    <t>É feita a manutenção
periódica.</t>
  </si>
  <si>
    <t xml:space="preserve"> - 10</t>
  </si>
  <si>
    <t>Data: ____/____/______
Auditor: ____________________
Resp. Area: ________________</t>
  </si>
  <si>
    <t>Data: ___/___/_____
Auditor: _______________
Resp. Area: _______________</t>
  </si>
  <si>
    <r>
      <t xml:space="preserve">Data: ___/___/____
Auditor: </t>
    </r>
    <r>
      <rPr>
        <b/>
        <u/>
        <sz val="14"/>
        <rFont val="Arial"/>
        <family val="2"/>
      </rPr>
      <t>_______________</t>
    </r>
    <r>
      <rPr>
        <sz val="16"/>
        <rFont val="Arial"/>
        <family val="2"/>
      </rPr>
      <t xml:space="preserve">
Resp. Area: _______________</t>
    </r>
  </si>
  <si>
    <t>Data: ___/___/____
Auditor: __________________
Resp. Area: _______________</t>
  </si>
  <si>
    <t>Data:____/____/______
Auditor: ______________________
Resp. Area:__________________</t>
  </si>
  <si>
    <t>Data: ___/___/____
Auditor: ________________
Resp. Area: _______________</t>
  </si>
  <si>
    <t>Data: ___/___/____
Auditor: ______________________
Resp. Area: _______________</t>
  </si>
  <si>
    <t>Data: ____/____/______
Auditor: ____________________
Resp. Area: _________________</t>
  </si>
  <si>
    <t>Data: ____/____/_______
Auditor: __________________
Resp. Area: ________________</t>
  </si>
  <si>
    <t>Data:____/____/______
Auditor: _____________________
Resp. Area:__________________</t>
  </si>
  <si>
    <t>Data: ___/___/____
Auditor: ________________
Resp. Area: __________________</t>
  </si>
  <si>
    <t>Data: ____/____/______
Auditor: __________________
Resp. Area: ________________</t>
  </si>
  <si>
    <t>Gradil 1</t>
  </si>
  <si>
    <t>Gradil 2</t>
  </si>
  <si>
    <t>Lixeira e tambores no local correto e identificados</t>
  </si>
  <si>
    <t>Quadro de Comando dos Refletores</t>
  </si>
  <si>
    <t>Estrutura metalica sem avarias (sem roletes quebrados e rolando com facilidade, parte metalicas tortas ou empenadas)</t>
  </si>
  <si>
    <r>
      <t xml:space="preserve">Data:____/____/______
Auditor: </t>
    </r>
    <r>
      <rPr>
        <b/>
        <u/>
        <sz val="14"/>
        <rFont val="Arial"/>
        <family val="2"/>
      </rPr>
      <t>NILSON</t>
    </r>
    <r>
      <rPr>
        <sz val="14"/>
        <rFont val="Arial"/>
        <family val="2"/>
      </rPr>
      <t xml:space="preserve">
Representante da Área:___________________</t>
    </r>
  </si>
  <si>
    <r>
      <t xml:space="preserve">Data: ____/____/_____
Auditor: </t>
    </r>
    <r>
      <rPr>
        <b/>
        <u/>
        <sz val="13"/>
        <rFont val="Arial"/>
        <family val="2"/>
      </rPr>
      <t>NILSON</t>
    </r>
    <r>
      <rPr>
        <sz val="13"/>
        <rFont val="Arial"/>
        <family val="2"/>
      </rPr>
      <t xml:space="preserve">
Resp. Area: ________________</t>
    </r>
  </si>
  <si>
    <t>Paleteira Manual (palet. 03 - cli 01, palet. 04 - cli 02, palet. 05 - cli 03</t>
  </si>
  <si>
    <r>
      <t xml:space="preserve">CHECK LIST DE AUDITORIA DO 5S
</t>
    </r>
    <r>
      <rPr>
        <b/>
        <sz val="18"/>
        <rFont val="Times New Roman"/>
        <family val="1"/>
      </rPr>
      <t>COORDENADOR _____________</t>
    </r>
    <r>
      <rPr>
        <b/>
        <sz val="26"/>
        <rFont val="Times New Roman"/>
        <family val="1"/>
      </rPr>
      <t xml:space="preserve"> </t>
    </r>
    <r>
      <rPr>
        <b/>
        <sz val="18"/>
        <rFont val="Times New Roman"/>
        <family val="1"/>
      </rPr>
      <t>–</t>
    </r>
    <r>
      <rPr>
        <b/>
        <sz val="26"/>
        <rFont val="Times New Roman"/>
        <family val="1"/>
      </rPr>
      <t xml:space="preserve"> </t>
    </r>
    <r>
      <rPr>
        <b/>
        <sz val="18"/>
        <rFont val="Times New Roman"/>
        <family val="1"/>
      </rPr>
      <t>VEICULO PEQUENO PLACA</t>
    </r>
    <r>
      <rPr>
        <b/>
        <sz val="26"/>
        <rFont val="Times New Roman"/>
        <family val="1"/>
      </rPr>
      <t xml:space="preserve"> ________</t>
    </r>
  </si>
  <si>
    <t xml:space="preserve">Documentação </t>
  </si>
  <si>
    <t>Possui documentação do caminhão, certificado do tacógrafo e carteira de habilitação do motorista em dias.</t>
  </si>
  <si>
    <t>Está em fácil
acesso                               (ver sombreiro)</t>
  </si>
  <si>
    <t>Tablet</t>
  </si>
  <si>
    <t>Possuí chip</t>
  </si>
  <si>
    <t xml:space="preserve">Está no caminhão (ver porta-luvas) </t>
  </si>
  <si>
    <t>Só possuí programas de utilidade da empresa</t>
  </si>
  <si>
    <t>Sem trincas, imperfeições e com capa em bom estado</t>
  </si>
  <si>
    <t>Faróis e Pisca Alerta</t>
  </si>
  <si>
    <t>Lâmpadas ascendendo corretamente</t>
  </si>
  <si>
    <t>Existem trincas nas lentes, que comprometa a segurança</t>
  </si>
  <si>
    <t>Profundidade do suco</t>
  </si>
  <si>
    <t>Possui stepe</t>
  </si>
  <si>
    <t>Rodas limpa</t>
  </si>
  <si>
    <t>Cabine em Geral</t>
  </si>
  <si>
    <t>Os objetos pertencem a área auditada (possui objetos atrás dos bancos)</t>
  </si>
  <si>
    <t>Acentos, teto, piso e painel em perfeita condições (tapetes em boas condições)</t>
  </si>
  <si>
    <t>Cabine em geral está limpa</t>
  </si>
  <si>
    <t>Quebrado ou trincado</t>
  </si>
  <si>
    <t>Sistema de Refrigeração</t>
  </si>
  <si>
    <t>Equipamento funcionado sem interferência</t>
  </si>
  <si>
    <t>Frio do carro e atomada estão funcionando</t>
  </si>
  <si>
    <t>Motor com bom acionamento (verificar partida do motor)</t>
  </si>
  <si>
    <t>Baú em perfeita condições, apresenta furos ou outros problemas (interna e externa)</t>
  </si>
  <si>
    <t xml:space="preserve">Baú interno e externo limpo </t>
  </si>
  <si>
    <t>Registro de limpeza mensal preenchido</t>
  </si>
  <si>
    <t>Possuem extintor</t>
  </si>
  <si>
    <t xml:space="preserve">Está em local correto
</t>
  </si>
  <si>
    <t>Limpo sem poeira,
manchas ou teia de 
arranha</t>
  </si>
  <si>
    <t>CHECK LIST DE AUDITORIA DO 5S
LOCAL – CAMINHÃO PLACA _________</t>
  </si>
  <si>
    <t>Data:___/___/______
Auditor: ______________
Resp. Área:____________</t>
  </si>
  <si>
    <t>CHECK LIST DE AUDITORIA DO 5S
LOCAL –  REBOQUE_____________</t>
  </si>
  <si>
    <t>Data:____/____/______
Auditor:________________
Resp. Area:_____________</t>
  </si>
  <si>
    <t xml:space="preserve">CHECK LIST DE AUDITORIA DO 5S
LOCAL – CAVALO____________ </t>
  </si>
  <si>
    <t>Possui documentação do cavalo, certificado do tacógrafo e carteira de habilitação do motorista em dias.</t>
  </si>
  <si>
    <t xml:space="preserve">Está no cavalo </t>
  </si>
  <si>
    <t>Aciona corretamente iluminação do cavalo.</t>
  </si>
  <si>
    <t>Possui marreta.</t>
  </si>
  <si>
    <t>Em bom estado para uso
(pneus carecas). Calibragem 110 cavalo.</t>
  </si>
  <si>
    <t>Os objetos pertencem a area auditada (verificar cavetas).</t>
  </si>
  <si>
    <t>Cama, acentos, tetos e painel em perfeita condições.</t>
  </si>
  <si>
    <t xml:space="preserve">Vidro das Portas </t>
  </si>
  <si>
    <t>Acionamento (subida e descida)Funcionado sem Problemas</t>
  </si>
  <si>
    <t>Termoclima</t>
  </si>
  <si>
    <t>Funcionado em Perfeita Condição</t>
  </si>
  <si>
    <t>Travas Eletricas</t>
  </si>
  <si>
    <t>Acinando Corretamente</t>
  </si>
  <si>
    <t>Estrutra Geral</t>
  </si>
  <si>
    <t>Cavalinho em perfeita condições (interna e externa).</t>
  </si>
  <si>
    <t>Limpo quinzenalmente (ver recibo da lavagem)</t>
  </si>
  <si>
    <t xml:space="preserve">Está em local correto </t>
  </si>
  <si>
    <t>Lacre intacto e data de validade em dias.</t>
  </si>
  <si>
    <t>Caixa de Ferramentas</t>
  </si>
  <si>
    <t>CHECK LIST DE AUDITORIA DO 5S
LOCAL – CAMINHÃO PLACA OSC-7362</t>
  </si>
  <si>
    <t>CHECK LIST DE AUDITORIA DO 5S
LOCAL – MOTO PLACA QVH-7334</t>
  </si>
  <si>
    <t>Documentação e Tablet</t>
  </si>
  <si>
    <t>Possui documentação da moto e carteira de habilitação do motorista em dias.</t>
  </si>
  <si>
    <t>Os ducumentos estão com o condutor</t>
  </si>
  <si>
    <t>Tablet sem trincas e imperfeições, capa em perfeita condição</t>
  </si>
  <si>
    <t>Todos os indicadores funcionando em perfeita condição</t>
  </si>
  <si>
    <t>Painel em perfeita condição</t>
  </si>
  <si>
    <t xml:space="preserve">Retrovisores </t>
  </si>
  <si>
    <t>Manutenção Geral</t>
  </si>
  <si>
    <t>Nível de óleo do freio correto</t>
  </si>
  <si>
    <t>Possui ferramentas</t>
  </si>
  <si>
    <t>Manutenção em dias</t>
  </si>
  <si>
    <t>Motor com bom acionamento (verificar partida eletrica)</t>
  </si>
  <si>
    <t>Moto em perfeita condição, apresenta peças quebradas, acento rasgado ou outros problemas</t>
  </si>
  <si>
    <t>Moto limpa</t>
  </si>
  <si>
    <t>Buzina funcionando</t>
  </si>
  <si>
    <t xml:space="preserve">          CHECK LIST DE AUDITORIA DO 5S
           LOCAL –  ÁREA DE TRANSBORDO MACAPÁ</t>
  </si>
  <si>
    <t>Data: ____/____/______
Auditor: _______________
Resp. Area: ____________</t>
  </si>
  <si>
    <t xml:space="preserve">Pintura e área verde em bom
estado de conservação </t>
  </si>
  <si>
    <t>Cavaletes</t>
  </si>
  <si>
    <t>Possui objetos que não pertence a área</t>
  </si>
  <si>
    <t>Está no local correto</t>
  </si>
  <si>
    <t>Limpo e sem poeira</t>
  </si>
  <si>
    <t>Pintura sem ferrugem</t>
  </si>
  <si>
    <t>Área externa - 
Estacionamento Para Carretas e Caminhões</t>
  </si>
  <si>
    <t>Área sem obstrução para estacionamento/manobra de carretas e caminhões</t>
  </si>
  <si>
    <t>Paleteira</t>
  </si>
  <si>
    <t>Está subindo e descendo as mercadorias corretamente</t>
  </si>
  <si>
    <t>Sem execesso de ferrugem e óleo</t>
  </si>
  <si>
    <t>Lacre intacto e data de validade em dias</t>
  </si>
  <si>
    <t>CHECK LIST DE AUDITORIA DO 5S
LOCAL – CAMINHÃO PLACA QEJ-0733</t>
  </si>
  <si>
    <t>Possuí documentação do caminhão, certificado do tacógrafo e carteira de habilitação do motorista em dias.</t>
  </si>
  <si>
    <t>CHECK LIST DE AUDITORIA DO 5S
LOCAL – MOTO PLACA QEJ-5623</t>
  </si>
  <si>
    <r>
      <t>O</t>
    </r>
    <r>
      <rPr>
        <b/>
        <sz val="12"/>
        <color rgb="FF7030A0"/>
        <rFont val="Times New Roman"/>
        <family val="1"/>
      </rPr>
      <t>RGANIZAÇÃO</t>
    </r>
  </si>
  <si>
    <t xml:space="preserve">          CHECK LIST DE AUDITORIA DO 5S
           LOCAL –  ÁREA DE TRANSBORDO MARABÁ</t>
  </si>
  <si>
    <t>Quarto de Apoio</t>
  </si>
  <si>
    <t>Ferramentas organizadas</t>
  </si>
  <si>
    <t xml:space="preserve">Os objetos pertencem a área auditada </t>
  </si>
  <si>
    <t>Está sinalizado</t>
  </si>
  <si>
    <t>Tambor de Resíduos</t>
  </si>
  <si>
    <t>Possuí tambor suficiente</t>
  </si>
  <si>
    <t>Limpo, sem excesso de resíduo
(transbordando)</t>
  </si>
  <si>
    <t>Resíduo fora do tambor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</si>
</sst>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Agency FB"/>
      <family val="2"/>
    </font>
    <font>
      <b/>
      <sz val="12"/>
      <color indexed="19"/>
      <name val="Times New Roman"/>
      <family val="1"/>
    </font>
    <font>
      <sz val="16"/>
      <name val="Arial"/>
      <family val="2"/>
    </font>
    <font>
      <b/>
      <sz val="16"/>
      <color indexed="10"/>
      <name val="Arial"/>
      <family val="2"/>
    </font>
    <font>
      <sz val="14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i/>
      <u/>
      <sz val="24"/>
      <name val="Arial"/>
      <family val="2"/>
    </font>
    <font>
      <i/>
      <u/>
      <sz val="28"/>
      <name val="Arial"/>
      <family val="2"/>
    </font>
    <font>
      <u/>
      <sz val="26"/>
      <name val="Arial"/>
      <family val="2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u/>
      <sz val="9"/>
      <name val="Times New Roman"/>
      <family val="1"/>
    </font>
    <font>
      <u/>
      <sz val="9"/>
      <name val="Times New Roman"/>
      <family val="1"/>
    </font>
    <font>
      <b/>
      <sz val="14"/>
      <color theme="1"/>
      <name val="Times New Roman"/>
      <family val="1"/>
    </font>
    <font>
      <i/>
      <u/>
      <sz val="10"/>
      <name val="Arial"/>
      <family val="2"/>
    </font>
    <font>
      <b/>
      <i/>
      <u/>
      <sz val="26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i/>
      <u/>
      <sz val="28"/>
      <name val="Times New Roman"/>
      <family val="1"/>
    </font>
    <font>
      <b/>
      <sz val="12"/>
      <name val="Arial"/>
      <family val="2"/>
    </font>
    <font>
      <b/>
      <sz val="12"/>
      <color indexed="20"/>
      <name val="Times New Roman"/>
      <family val="1"/>
    </font>
    <font>
      <b/>
      <sz val="12"/>
      <color indexed="53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6"/>
      <name val="Arial"/>
      <family val="2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Agency FB"/>
      <family val="2"/>
    </font>
    <font>
      <b/>
      <sz val="13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5"/>
      <name val="Arial"/>
      <family val="2"/>
    </font>
    <font>
      <sz val="11"/>
      <color theme="1"/>
      <name val="Times New Roman"/>
      <family val="1"/>
    </font>
    <font>
      <u/>
      <sz val="10"/>
      <color rgb="FF000000"/>
      <name val="Times New Roman"/>
      <family val="1"/>
    </font>
    <font>
      <sz val="13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sz val="12"/>
      <color theme="1"/>
      <name val="Calibri"/>
      <family val="2"/>
      <scheme val="minor"/>
    </font>
    <font>
      <u/>
      <sz val="28"/>
      <name val="Arial"/>
      <family val="2"/>
    </font>
    <font>
      <sz val="12"/>
      <name val="Agency FB"/>
      <family val="2"/>
    </font>
    <font>
      <b/>
      <sz val="19"/>
      <name val="Times New Roman"/>
      <family val="1"/>
    </font>
    <font>
      <b/>
      <i/>
      <u/>
      <sz val="14"/>
      <name val="Arial"/>
      <family val="2"/>
    </font>
    <font>
      <b/>
      <sz val="12"/>
      <color rgb="FF7030A0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2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0" borderId="0" xfId="1" applyFont="1"/>
    <xf numFmtId="0" fontId="9" fillId="0" borderId="14" xfId="1" applyFont="1" applyBorder="1" applyAlignment="1">
      <alignment horizontal="center" vertical="center"/>
    </xf>
    <xf numFmtId="0" fontId="1" fillId="0" borderId="0" xfId="1" applyFill="1"/>
    <xf numFmtId="0" fontId="1" fillId="2" borderId="0" xfId="1" applyFill="1"/>
    <xf numFmtId="0" fontId="9" fillId="0" borderId="13" xfId="1" applyFont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" fillId="3" borderId="0" xfId="1" applyFill="1"/>
    <xf numFmtId="0" fontId="8" fillId="0" borderId="12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/>
    </xf>
    <xf numFmtId="0" fontId="22" fillId="0" borderId="14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4" fontId="4" fillId="0" borderId="14" xfId="1" applyNumberFormat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6" fillId="0" borderId="20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0" xfId="0" applyFill="1"/>
    <xf numFmtId="0" fontId="2" fillId="0" borderId="4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4" xfId="0" applyBorder="1"/>
    <xf numFmtId="0" fontId="0" fillId="0" borderId="22" xfId="0" applyBorder="1"/>
    <xf numFmtId="0" fontId="2" fillId="0" borderId="0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0" fillId="0" borderId="44" xfId="0" applyBorder="1"/>
    <xf numFmtId="0" fontId="0" fillId="0" borderId="51" xfId="0" applyBorder="1"/>
    <xf numFmtId="0" fontId="4" fillId="0" borderId="14" xfId="0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8" fillId="0" borderId="22" xfId="1" applyFont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35" fillId="0" borderId="6" xfId="0" applyFont="1" applyBorder="1" applyAlignment="1"/>
    <xf numFmtId="0" fontId="50" fillId="0" borderId="40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57" xfId="0" applyBorder="1"/>
    <xf numFmtId="0" fontId="0" fillId="0" borderId="0" xfId="0" applyBorder="1"/>
    <xf numFmtId="0" fontId="8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52" fillId="0" borderId="14" xfId="0" applyFont="1" applyBorder="1" applyAlignment="1">
      <alignment horizontal="center"/>
    </xf>
    <xf numFmtId="0" fontId="52" fillId="0" borderId="14" xfId="0" applyFont="1" applyBorder="1"/>
    <xf numFmtId="0" fontId="52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vertical="center"/>
    </xf>
    <xf numFmtId="0" fontId="54" fillId="0" borderId="14" xfId="0" applyFont="1" applyBorder="1" applyAlignment="1">
      <alignment vertical="center" wrapText="1"/>
    </xf>
    <xf numFmtId="0" fontId="54" fillId="0" borderId="14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4" fontId="4" fillId="0" borderId="11" xfId="1" applyNumberFormat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4" fillId="0" borderId="0" xfId="1" applyFont="1"/>
    <xf numFmtId="0" fontId="57" fillId="0" borderId="0" xfId="1" applyFont="1"/>
    <xf numFmtId="0" fontId="16" fillId="0" borderId="14" xfId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 wrapText="1"/>
    </xf>
    <xf numFmtId="0" fontId="58" fillId="0" borderId="0" xfId="0" applyFont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/>
    </xf>
    <xf numFmtId="0" fontId="8" fillId="0" borderId="14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2" xfId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63" fillId="0" borderId="25" xfId="0" applyFont="1" applyBorder="1"/>
    <xf numFmtId="0" fontId="63" fillId="0" borderId="24" xfId="0" applyFont="1" applyBorder="1"/>
    <xf numFmtId="0" fontId="63" fillId="0" borderId="22" xfId="0" applyFont="1" applyBorder="1"/>
    <xf numFmtId="0" fontId="2" fillId="0" borderId="0" xfId="0" applyFont="1" applyAlignment="1">
      <alignment horizontal="center" wrapText="1"/>
    </xf>
    <xf numFmtId="0" fontId="33" fillId="3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19" fillId="3" borderId="0" xfId="1" applyFont="1" applyFill="1" applyAlignment="1">
      <alignment vertical="center" wrapText="1"/>
    </xf>
    <xf numFmtId="0" fontId="32" fillId="3" borderId="0" xfId="1" applyFont="1" applyFill="1"/>
    <xf numFmtId="0" fontId="65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/>
    </xf>
    <xf numFmtId="0" fontId="63" fillId="3" borderId="0" xfId="0" applyFont="1" applyFill="1"/>
    <xf numFmtId="0" fontId="2" fillId="3" borderId="0" xfId="0" applyFont="1" applyFill="1" applyAlignment="1">
      <alignment horizontal="center" wrapText="1"/>
    </xf>
    <xf numFmtId="0" fontId="63" fillId="0" borderId="33" xfId="0" applyFont="1" applyBorder="1"/>
    <xf numFmtId="0" fontId="3" fillId="0" borderId="0" xfId="0" applyFont="1" applyAlignment="1">
      <alignment horizontal="center" vertical="center" wrapText="1"/>
    </xf>
    <xf numFmtId="0" fontId="63" fillId="0" borderId="0" xfId="0" applyFont="1"/>
    <xf numFmtId="0" fontId="63" fillId="0" borderId="36" xfId="0" applyFont="1" applyBorder="1"/>
    <xf numFmtId="0" fontId="2" fillId="0" borderId="36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5" fillId="0" borderId="0" xfId="0" applyFont="1"/>
    <xf numFmtId="0" fontId="68" fillId="0" borderId="22" xfId="1" applyFont="1" applyBorder="1" applyAlignment="1">
      <alignment horizontal="center" vertical="center" wrapText="1"/>
    </xf>
    <xf numFmtId="0" fontId="69" fillId="0" borderId="22" xfId="1" applyFont="1" applyBorder="1" applyAlignment="1">
      <alignment horizontal="center" vertical="center" wrapText="1"/>
    </xf>
    <xf numFmtId="0" fontId="70" fillId="0" borderId="22" xfId="1" applyFont="1" applyBorder="1" applyAlignment="1">
      <alignment horizontal="center" vertical="center" wrapText="1"/>
    </xf>
    <xf numFmtId="0" fontId="71" fillId="0" borderId="22" xfId="1" applyFont="1" applyBorder="1" applyAlignment="1">
      <alignment horizontal="center" vertical="center" wrapText="1"/>
    </xf>
    <xf numFmtId="0" fontId="72" fillId="0" borderId="36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9" fontId="7" fillId="0" borderId="14" xfId="0" quotePrefix="1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3" xfId="1" applyBorder="1" applyAlignment="1">
      <alignment horizontal="center"/>
    </xf>
    <xf numFmtId="0" fontId="1" fillId="0" borderId="48" xfId="1" applyBorder="1" applyAlignment="1">
      <alignment horizontal="center"/>
    </xf>
    <xf numFmtId="0" fontId="17" fillId="0" borderId="25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43" fillId="0" borderId="25" xfId="1" applyFont="1" applyBorder="1" applyAlignment="1">
      <alignment horizontal="left" vertical="center" wrapText="1"/>
    </xf>
    <xf numFmtId="0" fontId="43" fillId="0" borderId="24" xfId="1" applyFont="1" applyBorder="1" applyAlignment="1">
      <alignment horizontal="left" vertical="center" wrapText="1"/>
    </xf>
    <xf numFmtId="0" fontId="43" fillId="0" borderId="58" xfId="1" applyFont="1" applyBorder="1" applyAlignment="1">
      <alignment horizontal="left" vertical="center" wrapText="1"/>
    </xf>
    <xf numFmtId="0" fontId="43" fillId="0" borderId="3" xfId="1" applyFont="1" applyBorder="1" applyAlignment="1">
      <alignment horizontal="left" vertical="center" wrapText="1"/>
    </xf>
    <xf numFmtId="0" fontId="43" fillId="0" borderId="2" xfId="1" applyFont="1" applyBorder="1" applyAlignment="1">
      <alignment horizontal="left" vertical="center" wrapText="1"/>
    </xf>
    <xf numFmtId="0" fontId="20" fillId="3" borderId="11" xfId="1" applyFont="1" applyFill="1" applyBorder="1" applyAlignment="1">
      <alignment horizontal="center" vertical="center" wrapText="1"/>
    </xf>
    <xf numFmtId="0" fontId="47" fillId="3" borderId="53" xfId="1" applyFont="1" applyFill="1" applyBorder="1" applyAlignment="1">
      <alignment horizontal="center" vertical="center" wrapText="1"/>
    </xf>
    <xf numFmtId="0" fontId="47" fillId="3" borderId="54" xfId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9" fontId="7" fillId="0" borderId="25" xfId="0" quotePrefix="1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3" fillId="0" borderId="21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 wrapText="1"/>
    </xf>
    <xf numFmtId="0" fontId="64" fillId="3" borderId="55" xfId="1" applyFont="1" applyFill="1" applyBorder="1" applyAlignment="1">
      <alignment horizontal="center" vertical="center" wrapText="1"/>
    </xf>
    <xf numFmtId="0" fontId="64" fillId="3" borderId="56" xfId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5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1" fontId="7" fillId="0" borderId="23" xfId="0" quotePrefix="1" applyNumberFormat="1" applyFont="1" applyBorder="1" applyAlignment="1">
      <alignment horizontal="center" vertical="center" wrapText="1"/>
    </xf>
    <xf numFmtId="1" fontId="7" fillId="0" borderId="48" xfId="0" applyNumberFormat="1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9" fillId="3" borderId="25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67" fillId="3" borderId="3" xfId="1" applyFont="1" applyFill="1" applyBorder="1" applyAlignment="1">
      <alignment horizontal="center" vertical="center"/>
    </xf>
    <xf numFmtId="0" fontId="67" fillId="3" borderId="1" xfId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1" fontId="2" fillId="3" borderId="0" xfId="0" quotePrefix="1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7" fillId="0" borderId="14" xfId="0" quotePrefix="1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63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19" fillId="3" borderId="0" xfId="1" applyFont="1" applyFill="1" applyAlignment="1">
      <alignment horizontal="center" vertical="center" wrapText="1"/>
    </xf>
    <xf numFmtId="0" fontId="67" fillId="3" borderId="0" xfId="1" applyFont="1" applyFill="1" applyAlignment="1">
      <alignment horizontal="center" vertical="center"/>
    </xf>
    <xf numFmtId="0" fontId="35" fillId="0" borderId="3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21" fillId="0" borderId="25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43" fillId="0" borderId="22" xfId="1" applyFont="1" applyBorder="1" applyAlignment="1">
      <alignment horizontal="left" vertical="center" wrapText="1"/>
    </xf>
    <xf numFmtId="0" fontId="43" fillId="0" borderId="1" xfId="1" applyFont="1" applyBorder="1" applyAlignment="1">
      <alignment horizontal="left" vertical="center" wrapText="1"/>
    </xf>
    <xf numFmtId="0" fontId="31" fillId="3" borderId="25" xfId="1" applyFont="1" applyFill="1" applyBorder="1" applyAlignment="1">
      <alignment horizontal="center" vertical="center" wrapText="1"/>
    </xf>
    <xf numFmtId="0" fontId="31" fillId="3" borderId="24" xfId="1" applyFont="1" applyFill="1" applyBorder="1" applyAlignment="1">
      <alignment horizontal="center" vertical="center" wrapText="1"/>
    </xf>
    <xf numFmtId="0" fontId="31" fillId="3" borderId="22" xfId="1" applyFont="1" applyFill="1" applyBorder="1" applyAlignment="1">
      <alignment horizontal="center" vertical="center" wrapText="1"/>
    </xf>
    <xf numFmtId="0" fontId="45" fillId="3" borderId="3" xfId="1" applyFont="1" applyFill="1" applyBorder="1" applyAlignment="1">
      <alignment horizontal="center" vertical="center"/>
    </xf>
    <xf numFmtId="0" fontId="45" fillId="3" borderId="2" xfId="1" applyFont="1" applyFill="1" applyBorder="1" applyAlignment="1">
      <alignment horizontal="center" vertical="center"/>
    </xf>
    <xf numFmtId="0" fontId="45" fillId="3" borderId="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21" xfId="1" applyBorder="1" applyAlignment="1">
      <alignment horizontal="center"/>
    </xf>
    <xf numFmtId="0" fontId="1" fillId="0" borderId="9" xfId="1" applyBorder="1" applyAlignment="1">
      <alignment horizontal="center"/>
    </xf>
    <xf numFmtId="0" fontId="17" fillId="0" borderId="31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34" fillId="3" borderId="25" xfId="1" applyFont="1" applyFill="1" applyBorder="1" applyAlignment="1">
      <alignment horizontal="center" vertical="center" wrapText="1"/>
    </xf>
    <xf numFmtId="0" fontId="34" fillId="3" borderId="24" xfId="1" applyFont="1" applyFill="1" applyBorder="1" applyAlignment="1">
      <alignment horizontal="center" vertical="center" wrapText="1"/>
    </xf>
    <xf numFmtId="0" fontId="34" fillId="3" borderId="22" xfId="1" applyFont="1" applyFill="1" applyBorder="1" applyAlignment="1">
      <alignment horizontal="center" vertical="center" wrapText="1"/>
    </xf>
    <xf numFmtId="0" fontId="35" fillId="0" borderId="25" xfId="1" applyFont="1" applyBorder="1" applyAlignment="1">
      <alignment horizontal="left" vertical="center" wrapText="1"/>
    </xf>
    <xf numFmtId="0" fontId="35" fillId="0" borderId="24" xfId="1" applyFont="1" applyBorder="1" applyAlignment="1">
      <alignment horizontal="left" vertical="center" wrapText="1"/>
    </xf>
    <xf numFmtId="0" fontId="35" fillId="0" borderId="22" xfId="1" applyFont="1" applyBorder="1" applyAlignment="1">
      <alignment horizontal="left" vertical="center" wrapText="1"/>
    </xf>
    <xf numFmtId="0" fontId="35" fillId="0" borderId="3" xfId="1" applyFont="1" applyBorder="1" applyAlignment="1">
      <alignment horizontal="left" vertical="center" wrapText="1"/>
    </xf>
    <xf numFmtId="0" fontId="35" fillId="0" borderId="2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20" fillId="3" borderId="25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3" borderId="24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/>
    </xf>
    <xf numFmtId="0" fontId="32" fillId="3" borderId="2" xfId="1" applyFont="1" applyFill="1" applyBorder="1" applyAlignment="1">
      <alignment horizontal="center"/>
    </xf>
    <xf numFmtId="0" fontId="32" fillId="3" borderId="1" xfId="1" applyFont="1" applyFill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29" xfId="1" applyBorder="1" applyAlignment="1">
      <alignment horizontal="center"/>
    </xf>
    <xf numFmtId="0" fontId="12" fillId="0" borderId="25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4" fillId="0" borderId="13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2" fillId="0" borderId="14" xfId="0" applyFont="1" applyBorder="1"/>
    <xf numFmtId="0" fontId="29" fillId="0" borderId="14" xfId="0" applyFont="1" applyBorder="1" applyAlignment="1">
      <alignment horizontal="center" wrapText="1"/>
    </xf>
    <xf numFmtId="0" fontId="55" fillId="0" borderId="55" xfId="0" applyFont="1" applyBorder="1" applyAlignment="1">
      <alignment wrapText="1"/>
    </xf>
    <xf numFmtId="0" fontId="55" fillId="0" borderId="59" xfId="0" applyFont="1" applyBorder="1" applyAlignment="1">
      <alignment wrapText="1"/>
    </xf>
    <xf numFmtId="0" fontId="55" fillId="0" borderId="56" xfId="0" applyFont="1" applyBorder="1" applyAlignment="1">
      <alignment wrapText="1"/>
    </xf>
    <xf numFmtId="0" fontId="55" fillId="0" borderId="53" xfId="0" applyFont="1" applyBorder="1" applyAlignment="1">
      <alignment wrapText="1"/>
    </xf>
    <xf numFmtId="0" fontId="55" fillId="0" borderId="60" xfId="0" applyFont="1" applyBorder="1" applyAlignment="1">
      <alignment wrapText="1"/>
    </xf>
    <xf numFmtId="0" fontId="55" fillId="0" borderId="54" xfId="0" applyFont="1" applyBorder="1" applyAlignment="1">
      <alignment wrapText="1"/>
    </xf>
    <xf numFmtId="0" fontId="53" fillId="0" borderId="14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6" fillId="0" borderId="25" xfId="1" applyFont="1" applyBorder="1" applyAlignment="1">
      <alignment horizontal="left" vertical="center" wrapText="1"/>
    </xf>
    <xf numFmtId="0" fontId="26" fillId="0" borderId="24" xfId="1" applyFont="1" applyBorder="1" applyAlignment="1">
      <alignment horizontal="left" vertical="center" wrapText="1"/>
    </xf>
    <xf numFmtId="0" fontId="26" fillId="0" borderId="2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33" fillId="3" borderId="3" xfId="1" applyFont="1" applyFill="1" applyBorder="1" applyAlignment="1">
      <alignment horizontal="center" vertical="center" wrapText="1"/>
    </xf>
    <xf numFmtId="0" fontId="33" fillId="3" borderId="2" xfId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7" fillId="0" borderId="39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9" fontId="2" fillId="0" borderId="25" xfId="0" applyNumberFormat="1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wrapText="1"/>
    </xf>
    <xf numFmtId="0" fontId="21" fillId="0" borderId="25" xfId="1" applyFont="1" applyBorder="1" applyAlignment="1">
      <alignment horizontal="center" vertical="top" wrapText="1"/>
    </xf>
    <xf numFmtId="0" fontId="21" fillId="0" borderId="24" xfId="1" applyFont="1" applyBorder="1" applyAlignment="1">
      <alignment horizontal="center" vertical="top" wrapText="1"/>
    </xf>
    <xf numFmtId="0" fontId="21" fillId="0" borderId="22" xfId="1" applyFont="1" applyBorder="1" applyAlignment="1">
      <alignment horizontal="center" vertical="top" wrapText="1"/>
    </xf>
    <xf numFmtId="0" fontId="21" fillId="0" borderId="3" xfId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left" vertical="top" wrapText="1"/>
    </xf>
    <xf numFmtId="0" fontId="14" fillId="0" borderId="24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top" wrapText="1"/>
    </xf>
    <xf numFmtId="0" fontId="17" fillId="0" borderId="24" xfId="1" applyFont="1" applyBorder="1" applyAlignment="1">
      <alignment horizontal="center" vertical="top" wrapText="1"/>
    </xf>
    <xf numFmtId="0" fontId="17" fillId="0" borderId="22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32" fillId="3" borderId="3" xfId="1" applyFont="1" applyFill="1" applyBorder="1" applyAlignment="1">
      <alignment horizontal="center" vertical="center" wrapText="1"/>
    </xf>
    <xf numFmtId="0" fontId="32" fillId="3" borderId="2" xfId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/>
    </xf>
    <xf numFmtId="14" fontId="7" fillId="0" borderId="44" xfId="0" applyNumberFormat="1" applyFont="1" applyBorder="1" applyAlignment="1">
      <alignment horizontal="center" vertical="center"/>
    </xf>
    <xf numFmtId="14" fontId="7" fillId="0" borderId="43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" fillId="0" borderId="25" xfId="1" applyFont="1" applyBorder="1" applyAlignment="1">
      <alignment horizontal="left" wrapText="1"/>
    </xf>
    <xf numFmtId="0" fontId="12" fillId="0" borderId="24" xfId="1" applyFont="1" applyBorder="1" applyAlignment="1">
      <alignment horizontal="left" wrapText="1"/>
    </xf>
    <xf numFmtId="0" fontId="12" fillId="0" borderId="3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0" fontId="8" fillId="0" borderId="15" xfId="1" applyFont="1" applyFill="1" applyBorder="1" applyAlignment="1">
      <alignment horizontal="center" vertical="center"/>
    </xf>
    <xf numFmtId="0" fontId="44" fillId="0" borderId="25" xfId="1" applyFont="1" applyBorder="1" applyAlignment="1">
      <alignment horizontal="left" vertical="center" wrapText="1"/>
    </xf>
    <xf numFmtId="0" fontId="44" fillId="0" borderId="24" xfId="1" applyFont="1" applyBorder="1" applyAlignment="1">
      <alignment horizontal="left" vertical="center" wrapText="1"/>
    </xf>
    <xf numFmtId="0" fontId="44" fillId="0" borderId="22" xfId="1" applyFont="1" applyBorder="1" applyAlignment="1">
      <alignment horizontal="left" vertical="center" wrapText="1"/>
    </xf>
    <xf numFmtId="0" fontId="44" fillId="0" borderId="3" xfId="1" applyFont="1" applyBorder="1" applyAlignment="1">
      <alignment horizontal="left" vertical="center" wrapText="1"/>
    </xf>
    <xf numFmtId="0" fontId="44" fillId="0" borderId="2" xfId="1" applyFont="1" applyBorder="1" applyAlignment="1">
      <alignment horizontal="left" vertical="center" wrapText="1"/>
    </xf>
    <xf numFmtId="0" fontId="44" fillId="0" borderId="1" xfId="1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6" fillId="0" borderId="25" xfId="1" applyFont="1" applyBorder="1" applyAlignment="1">
      <alignment horizontal="left" wrapText="1"/>
    </xf>
    <xf numFmtId="0" fontId="26" fillId="0" borderId="24" xfId="1" applyFont="1" applyBorder="1" applyAlignment="1">
      <alignment horizontal="left" wrapText="1"/>
    </xf>
    <xf numFmtId="0" fontId="26" fillId="0" borderId="22" xfId="1" applyFont="1" applyBorder="1" applyAlignment="1">
      <alignment horizontal="left" wrapText="1"/>
    </xf>
    <xf numFmtId="0" fontId="26" fillId="0" borderId="3" xfId="1" applyFont="1" applyBorder="1" applyAlignment="1">
      <alignment horizontal="left" wrapText="1"/>
    </xf>
    <xf numFmtId="0" fontId="26" fillId="0" borderId="2" xfId="1" applyFont="1" applyBorder="1" applyAlignment="1">
      <alignment horizontal="left" wrapText="1"/>
    </xf>
    <xf numFmtId="0" fontId="26" fillId="0" borderId="1" xfId="1" applyFont="1" applyBorder="1" applyAlignment="1">
      <alignment horizontal="left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1" fillId="0" borderId="25" xfId="0" applyFont="1" applyBorder="1" applyAlignment="1">
      <alignment horizontal="center" wrapText="1"/>
    </xf>
    <xf numFmtId="0" fontId="41" fillId="0" borderId="24" xfId="0" applyFont="1" applyBorder="1" applyAlignment="1">
      <alignment horizontal="center" wrapText="1"/>
    </xf>
    <xf numFmtId="0" fontId="41" fillId="0" borderId="22" xfId="0" applyFont="1" applyBorder="1" applyAlignment="1">
      <alignment horizontal="center" wrapText="1"/>
    </xf>
    <xf numFmtId="0" fontId="42" fillId="0" borderId="8" xfId="0" applyFont="1" applyBorder="1" applyAlignment="1">
      <alignment horizontal="center" vertical="top" wrapText="1"/>
    </xf>
    <xf numFmtId="0" fontId="42" fillId="0" borderId="50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6" fillId="3" borderId="3" xfId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0" fontId="46" fillId="3" borderId="1" xfId="1" applyFont="1" applyFill="1" applyBorder="1" applyAlignment="1">
      <alignment horizontal="center" vertical="center" wrapText="1"/>
    </xf>
    <xf numFmtId="0" fontId="49" fillId="0" borderId="25" xfId="1" applyFont="1" applyBorder="1" applyAlignment="1">
      <alignment horizontal="left" vertical="center" wrapText="1"/>
    </xf>
    <xf numFmtId="0" fontId="49" fillId="0" borderId="24" xfId="1" applyFont="1" applyBorder="1" applyAlignment="1">
      <alignment horizontal="left" vertical="center" wrapText="1"/>
    </xf>
    <xf numFmtId="0" fontId="49" fillId="0" borderId="22" xfId="1" applyFont="1" applyBorder="1" applyAlignment="1">
      <alignment horizontal="left" vertical="center" wrapText="1"/>
    </xf>
    <xf numFmtId="0" fontId="49" fillId="0" borderId="3" xfId="1" applyFont="1" applyBorder="1" applyAlignment="1">
      <alignment horizontal="left" vertical="center" wrapText="1"/>
    </xf>
    <xf numFmtId="0" fontId="49" fillId="0" borderId="2" xfId="1" applyFont="1" applyBorder="1" applyAlignment="1">
      <alignment horizontal="left" vertical="center" wrapText="1"/>
    </xf>
    <xf numFmtId="0" fontId="49" fillId="0" borderId="1" xfId="1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30" fillId="3" borderId="2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textRotation="90"/>
    </xf>
    <xf numFmtId="0" fontId="25" fillId="0" borderId="61" xfId="1" applyFont="1" applyBorder="1" applyAlignment="1">
      <alignment horizontal="center" vertical="center" textRotation="90"/>
    </xf>
    <xf numFmtId="0" fontId="25" fillId="0" borderId="48" xfId="1" applyFont="1" applyBorder="1" applyAlignment="1">
      <alignment horizontal="center" vertical="center" textRotation="90"/>
    </xf>
    <xf numFmtId="0" fontId="60" fillId="0" borderId="25" xfId="1" applyFont="1" applyBorder="1" applyAlignment="1">
      <alignment horizontal="left" vertical="center" wrapText="1"/>
    </xf>
    <xf numFmtId="0" fontId="60" fillId="0" borderId="24" xfId="1" applyFont="1" applyBorder="1" applyAlignment="1">
      <alignment horizontal="left" vertical="center" wrapText="1"/>
    </xf>
    <xf numFmtId="0" fontId="60" fillId="0" borderId="22" xfId="1" applyFont="1" applyBorder="1" applyAlignment="1">
      <alignment horizontal="left" vertical="center" wrapText="1"/>
    </xf>
    <xf numFmtId="0" fontId="60" fillId="0" borderId="3" xfId="1" applyFont="1" applyBorder="1" applyAlignment="1">
      <alignment horizontal="left" vertical="center" wrapText="1"/>
    </xf>
    <xf numFmtId="0" fontId="60" fillId="0" borderId="2" xfId="1" applyFont="1" applyBorder="1" applyAlignment="1">
      <alignment horizontal="left" vertical="center" wrapText="1"/>
    </xf>
    <xf numFmtId="0" fontId="60" fillId="0" borderId="1" xfId="1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15" fillId="0" borderId="0" xfId="1" applyFont="1" applyAlignment="1">
      <alignment horizontal="center" vertical="top" wrapText="1"/>
    </xf>
    <xf numFmtId="0" fontId="15" fillId="0" borderId="57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5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21" fillId="0" borderId="31" xfId="1" applyFont="1" applyBorder="1" applyAlignment="1">
      <alignment horizontal="center" vertical="center" wrapText="1"/>
    </xf>
    <xf numFmtId="0" fontId="21" fillId="0" borderId="52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35" fillId="3" borderId="33" xfId="1" applyFont="1" applyFill="1" applyBorder="1" applyAlignment="1">
      <alignment horizontal="center" vertical="center"/>
    </xf>
    <xf numFmtId="0" fontId="35" fillId="3" borderId="0" xfId="1" applyFont="1" applyFill="1" applyAlignment="1">
      <alignment horizontal="center" vertical="center"/>
    </xf>
    <xf numFmtId="0" fontId="35" fillId="3" borderId="3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4E9E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0</xdr:col>
      <xdr:colOff>990600</xdr:colOff>
      <xdr:row>1</xdr:row>
      <xdr:rowOff>114300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D6427558-09C3-4880-B5D7-D55C388485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28575</xdr:rowOff>
    </xdr:from>
    <xdr:to>
      <xdr:col>1</xdr:col>
      <xdr:colOff>844363</xdr:colOff>
      <xdr:row>1</xdr:row>
      <xdr:rowOff>207868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36A0EE-2E3A-4408-A34B-70248071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0650" y="28575"/>
          <a:ext cx="834838" cy="798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104776</xdr:rowOff>
    </xdr:from>
    <xdr:to>
      <xdr:col>0</xdr:col>
      <xdr:colOff>990600</xdr:colOff>
      <xdr:row>1</xdr:row>
      <xdr:rowOff>114301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5213C23-3983-412B-9A27-254829B34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6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11206</xdr:colOff>
      <xdr:row>0</xdr:row>
      <xdr:rowOff>33618</xdr:rowOff>
    </xdr:from>
    <xdr:to>
      <xdr:col>1</xdr:col>
      <xdr:colOff>846044</xdr:colOff>
      <xdr:row>1</xdr:row>
      <xdr:rowOff>212911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3E264-3DA5-4057-B9D9-F17DE8CD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331" y="33618"/>
          <a:ext cx="834838" cy="798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104776</xdr:rowOff>
    </xdr:from>
    <xdr:to>
      <xdr:col>0</xdr:col>
      <xdr:colOff>990600</xdr:colOff>
      <xdr:row>1</xdr:row>
      <xdr:rowOff>114301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B7D001F8-4398-496E-B549-ABD4C4669B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6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38100</xdr:rowOff>
    </xdr:from>
    <xdr:to>
      <xdr:col>1</xdr:col>
      <xdr:colOff>853888</xdr:colOff>
      <xdr:row>1</xdr:row>
      <xdr:rowOff>217393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66B6C4-FD42-46CB-80D2-0B912D45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38100"/>
          <a:ext cx="834838" cy="798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0</xdr:col>
      <xdr:colOff>990600</xdr:colOff>
      <xdr:row>1</xdr:row>
      <xdr:rowOff>114300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58EF2B57-5599-47E9-AC4F-F16C851A9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28575</xdr:rowOff>
    </xdr:from>
    <xdr:to>
      <xdr:col>1</xdr:col>
      <xdr:colOff>844363</xdr:colOff>
      <xdr:row>1</xdr:row>
      <xdr:rowOff>207868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AC2DEC-55AB-4CD6-A181-F2640322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0650" y="28575"/>
          <a:ext cx="834838" cy="7984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104776</xdr:rowOff>
    </xdr:from>
    <xdr:to>
      <xdr:col>0</xdr:col>
      <xdr:colOff>990600</xdr:colOff>
      <xdr:row>1</xdr:row>
      <xdr:rowOff>114301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567BACA6-9232-4CAA-BB4E-88D7BD135C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6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11206</xdr:colOff>
      <xdr:row>0</xdr:row>
      <xdr:rowOff>33618</xdr:rowOff>
    </xdr:from>
    <xdr:to>
      <xdr:col>1</xdr:col>
      <xdr:colOff>846044</xdr:colOff>
      <xdr:row>1</xdr:row>
      <xdr:rowOff>212911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F2FB00-A456-4116-8F93-81F49F1E5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331" y="33618"/>
          <a:ext cx="834838" cy="7984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104776</xdr:rowOff>
    </xdr:from>
    <xdr:to>
      <xdr:col>0</xdr:col>
      <xdr:colOff>990600</xdr:colOff>
      <xdr:row>1</xdr:row>
      <xdr:rowOff>114301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89745CAD-157E-4C4D-B98D-403B49C6AD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6"/>
          <a:ext cx="6381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38100</xdr:rowOff>
    </xdr:from>
    <xdr:to>
      <xdr:col>1</xdr:col>
      <xdr:colOff>853888</xdr:colOff>
      <xdr:row>1</xdr:row>
      <xdr:rowOff>217393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99A208-9B0D-4CF8-BBAC-D460EEE2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38100"/>
          <a:ext cx="834838" cy="7984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400051</xdr:colOff>
      <xdr:row>0</xdr:row>
      <xdr:rowOff>114300</xdr:rowOff>
    </xdr:from>
    <xdr:ext cx="762000" cy="720726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5664DEC4-DA72-492B-9440-A668131FB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114300"/>
          <a:ext cx="762000" cy="7207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19050</xdr:colOff>
      <xdr:row>0</xdr:row>
      <xdr:rowOff>76200</xdr:rowOff>
    </xdr:from>
    <xdr:to>
      <xdr:col>1</xdr:col>
      <xdr:colOff>853888</xdr:colOff>
      <xdr:row>1</xdr:row>
      <xdr:rowOff>426943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C1B5F9-8662-47C3-B86F-34B5E023E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38300" y="76200"/>
          <a:ext cx="834838" cy="7984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0</xdr:row>
      <xdr:rowOff>104775</xdr:rowOff>
    </xdr:from>
    <xdr:to>
      <xdr:col>0</xdr:col>
      <xdr:colOff>1257301</xdr:colOff>
      <xdr:row>1</xdr:row>
      <xdr:rowOff>196851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B6CD2AA1-999C-44F3-A26B-53CF40E0E4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4775"/>
          <a:ext cx="762000" cy="720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76200</xdr:rowOff>
    </xdr:from>
    <xdr:to>
      <xdr:col>1</xdr:col>
      <xdr:colOff>853888</xdr:colOff>
      <xdr:row>1</xdr:row>
      <xdr:rowOff>245968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7F8A22-9BF1-4113-AE43-6000CC4D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1650" y="76200"/>
          <a:ext cx="834838" cy="7984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104776</xdr:rowOff>
    </xdr:from>
    <xdr:ext cx="638175" cy="628650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D455334A-E2B7-4D5C-AD22-33B6369382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6"/>
          <a:ext cx="638175" cy="628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19050</xdr:colOff>
      <xdr:row>0</xdr:row>
      <xdr:rowOff>38100</xdr:rowOff>
    </xdr:from>
    <xdr:ext cx="834838" cy="798418"/>
    <xdr:pic>
      <xdr:nvPicPr>
        <xdr:cNvPr id="3" name="Imagem 2">
          <a:extLst>
            <a:ext uri="{FF2B5EF4-FFF2-40B4-BE49-F238E27FC236}">
              <a16:creationId xmlns:a16="http://schemas.microsoft.com/office/drawing/2014/main" id="{D3F7C44A-BC53-4681-8A07-8F396563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38100"/>
          <a:ext cx="834838" cy="79841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85726</xdr:rowOff>
    </xdr:from>
    <xdr:to>
      <xdr:col>0</xdr:col>
      <xdr:colOff>1066799</xdr:colOff>
      <xdr:row>1</xdr:row>
      <xdr:rowOff>180976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85726"/>
          <a:ext cx="7334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114300</xdr:rowOff>
    </xdr:from>
    <xdr:to>
      <xdr:col>0</xdr:col>
      <xdr:colOff>1219200</xdr:colOff>
      <xdr:row>1</xdr:row>
      <xdr:rowOff>133350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"/>
          <a:ext cx="666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443948</xdr:colOff>
      <xdr:row>0</xdr:row>
      <xdr:rowOff>66261</xdr:rowOff>
    </xdr:from>
    <xdr:to>
      <xdr:col>0</xdr:col>
      <xdr:colOff>1073426</xdr:colOff>
      <xdr:row>1</xdr:row>
      <xdr:rowOff>151986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48" y="66261"/>
          <a:ext cx="629478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404816</xdr:colOff>
      <xdr:row>0</xdr:row>
      <xdr:rowOff>104774</xdr:rowOff>
    </xdr:from>
    <xdr:to>
      <xdr:col>0</xdr:col>
      <xdr:colOff>1100141</xdr:colOff>
      <xdr:row>1</xdr:row>
      <xdr:rowOff>152399</xdr:rowOff>
    </xdr:to>
    <xdr:pic>
      <xdr:nvPicPr>
        <xdr:cNvPr id="4" name="Imagem 3" descr="C:\Users\REGINALDO\Desktop\logo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6" y="104774"/>
          <a:ext cx="6953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85725</xdr:rowOff>
    </xdr:from>
    <xdr:to>
      <xdr:col>0</xdr:col>
      <xdr:colOff>1066799</xdr:colOff>
      <xdr:row>1</xdr:row>
      <xdr:rowOff>175932</xdr:rowOff>
    </xdr:to>
    <xdr:pic>
      <xdr:nvPicPr>
        <xdr:cNvPr id="4" name="Imagem 3" descr="C:\Users\REGINALDO\Desktop\logo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85725"/>
          <a:ext cx="733425" cy="661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333374</xdr:colOff>
      <xdr:row>0</xdr:row>
      <xdr:rowOff>85725</xdr:rowOff>
    </xdr:from>
    <xdr:to>
      <xdr:col>0</xdr:col>
      <xdr:colOff>1066799</xdr:colOff>
      <xdr:row>1</xdr:row>
      <xdr:rowOff>228600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85725"/>
          <a:ext cx="73342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0</xdr:col>
      <xdr:colOff>1123950</xdr:colOff>
      <xdr:row>1</xdr:row>
      <xdr:rowOff>128307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38200" cy="709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104774</xdr:rowOff>
    </xdr:from>
    <xdr:to>
      <xdr:col>0</xdr:col>
      <xdr:colOff>1266825</xdr:colOff>
      <xdr:row>1</xdr:row>
      <xdr:rowOff>152399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4774"/>
          <a:ext cx="6953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0</xdr:col>
      <xdr:colOff>1123950</xdr:colOff>
      <xdr:row>1</xdr:row>
      <xdr:rowOff>190500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8382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0</xdr:row>
      <xdr:rowOff>85725</xdr:rowOff>
    </xdr:from>
    <xdr:to>
      <xdr:col>0</xdr:col>
      <xdr:colOff>1104900</xdr:colOff>
      <xdr:row>1</xdr:row>
      <xdr:rowOff>180975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5"/>
          <a:ext cx="704851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47625</xdr:rowOff>
    </xdr:from>
    <xdr:to>
      <xdr:col>0</xdr:col>
      <xdr:colOff>1295401</xdr:colOff>
      <xdr:row>1</xdr:row>
      <xdr:rowOff>190501</xdr:rowOff>
    </xdr:to>
    <xdr:pic>
      <xdr:nvPicPr>
        <xdr:cNvPr id="4" name="Imagem 3" descr="C:\Users\REGINALDO\Desktop\logo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752476" cy="714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235744</xdr:colOff>
      <xdr:row>0</xdr:row>
      <xdr:rowOff>209550</xdr:rowOff>
    </xdr:from>
    <xdr:to>
      <xdr:col>0</xdr:col>
      <xdr:colOff>904875</xdr:colOff>
      <xdr:row>1</xdr:row>
      <xdr:rowOff>295275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4" y="209550"/>
          <a:ext cx="669131" cy="585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398198</xdr:colOff>
      <xdr:row>0</xdr:row>
      <xdr:rowOff>95250</xdr:rowOff>
    </xdr:from>
    <xdr:to>
      <xdr:col>0</xdr:col>
      <xdr:colOff>1428750</xdr:colOff>
      <xdr:row>1</xdr:row>
      <xdr:rowOff>243417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98" y="95250"/>
          <a:ext cx="10305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0</xdr:col>
      <xdr:colOff>1219200</xdr:colOff>
      <xdr:row>1</xdr:row>
      <xdr:rowOff>342900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5250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0</xdr:col>
      <xdr:colOff>1123950</xdr:colOff>
      <xdr:row>1</xdr:row>
      <xdr:rowOff>190500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6762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0</xdr:col>
      <xdr:colOff>1047750</xdr:colOff>
      <xdr:row>1</xdr:row>
      <xdr:rowOff>137832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725"/>
          <a:ext cx="685800" cy="623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223629</xdr:colOff>
      <xdr:row>0</xdr:row>
      <xdr:rowOff>99392</xdr:rowOff>
    </xdr:from>
    <xdr:to>
      <xdr:col>0</xdr:col>
      <xdr:colOff>836542</xdr:colOff>
      <xdr:row>1</xdr:row>
      <xdr:rowOff>132035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29" y="99392"/>
          <a:ext cx="612913" cy="537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220807</xdr:colOff>
      <xdr:row>0</xdr:row>
      <xdr:rowOff>40697</xdr:rowOff>
    </xdr:from>
    <xdr:to>
      <xdr:col>0</xdr:col>
      <xdr:colOff>878032</xdr:colOff>
      <xdr:row>1</xdr:row>
      <xdr:rowOff>147205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07" y="40697"/>
          <a:ext cx="657225" cy="60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37419</xdr:rowOff>
    </xdr:from>
    <xdr:to>
      <xdr:col>0</xdr:col>
      <xdr:colOff>867455</xdr:colOff>
      <xdr:row>1</xdr:row>
      <xdr:rowOff>133350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7419"/>
          <a:ext cx="688861" cy="515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37419</xdr:rowOff>
    </xdr:from>
    <xdr:to>
      <xdr:col>0</xdr:col>
      <xdr:colOff>867455</xdr:colOff>
      <xdr:row>1</xdr:row>
      <xdr:rowOff>133350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7419"/>
          <a:ext cx="688861" cy="515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0</xdr:col>
      <xdr:colOff>962025</xdr:colOff>
      <xdr:row>1</xdr:row>
      <xdr:rowOff>225985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714375" cy="635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536865</xdr:colOff>
      <xdr:row>0</xdr:row>
      <xdr:rowOff>51954</xdr:rowOff>
    </xdr:from>
    <xdr:to>
      <xdr:col>0</xdr:col>
      <xdr:colOff>1505240</xdr:colOff>
      <xdr:row>0</xdr:row>
      <xdr:rowOff>935181</xdr:rowOff>
    </xdr:to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5" y="51954"/>
          <a:ext cx="968375" cy="883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66675</xdr:rowOff>
    </xdr:from>
    <xdr:to>
      <xdr:col>0</xdr:col>
      <xdr:colOff>1095375</xdr:colOff>
      <xdr:row>1</xdr:row>
      <xdr:rowOff>209550</xdr:rowOff>
    </xdr:to>
    <xdr:pic>
      <xdr:nvPicPr>
        <xdr:cNvPr id="3" name="Imagem 2" descr="C:\Users\REGINALDO\Desktop\logo.pn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6858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85725</xdr:rowOff>
    </xdr:from>
    <xdr:ext cx="600075" cy="533400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5725"/>
          <a:ext cx="600075" cy="53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85724</xdr:rowOff>
    </xdr:from>
    <xdr:ext cx="800099" cy="695325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4"/>
          <a:ext cx="800099" cy="6953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38100</xdr:rowOff>
    </xdr:from>
    <xdr:ext cx="676275" cy="628650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100"/>
          <a:ext cx="676275" cy="628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327024</xdr:colOff>
      <xdr:row>0</xdr:row>
      <xdr:rowOff>84667</xdr:rowOff>
    </xdr:from>
    <xdr:ext cx="714375" cy="638174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84667"/>
          <a:ext cx="714375" cy="6381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327024</xdr:colOff>
      <xdr:row>0</xdr:row>
      <xdr:rowOff>84667</xdr:rowOff>
    </xdr:from>
    <xdr:ext cx="714375" cy="638174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84667"/>
          <a:ext cx="714375" cy="6381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327024</xdr:colOff>
      <xdr:row>0</xdr:row>
      <xdr:rowOff>84667</xdr:rowOff>
    </xdr:from>
    <xdr:ext cx="714375" cy="638174"/>
    <xdr:pic>
      <xdr:nvPicPr>
        <xdr:cNvPr id="2" name="Imagem 1" descr="C:\Users\REGINALDO\Desktop\logo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84667"/>
          <a:ext cx="714375" cy="6381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239F-490E-4070-BD8F-52971569D766}">
  <sheetPr>
    <tabColor rgb="FFFF0000"/>
  </sheetPr>
  <dimension ref="A1:K17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20.7109375" customWidth="1"/>
    <col min="2" max="2" width="30.85546875" customWidth="1"/>
    <col min="3" max="3" width="5.7109375" customWidth="1"/>
    <col min="4" max="4" width="29.28515625" customWidth="1"/>
    <col min="5" max="5" width="5.7109375" customWidth="1"/>
    <col min="6" max="6" width="23" customWidth="1"/>
    <col min="7" max="7" width="5.7109375" customWidth="1"/>
    <col min="8" max="8" width="25.42578125" customWidth="1"/>
    <col min="9" max="9" width="5.7109375" customWidth="1"/>
    <col min="10" max="10" width="23.42578125" customWidth="1"/>
    <col min="11" max="11" width="5.7109375" customWidth="1"/>
  </cols>
  <sheetData>
    <row r="1" spans="1:11" ht="48.75" customHeight="1" x14ac:dyDescent="0.25">
      <c r="A1" s="384"/>
      <c r="B1" s="386" t="s">
        <v>778</v>
      </c>
      <c r="C1" s="387"/>
      <c r="D1" s="387"/>
      <c r="E1" s="387"/>
      <c r="F1" s="388"/>
      <c r="G1" s="392" t="s">
        <v>761</v>
      </c>
      <c r="H1" s="393"/>
      <c r="I1" s="394"/>
      <c r="J1" s="397" t="s">
        <v>85</v>
      </c>
      <c r="K1" s="397"/>
    </row>
    <row r="2" spans="1:11" ht="18" customHeight="1" thickBot="1" x14ac:dyDescent="0.3">
      <c r="A2" s="385"/>
      <c r="B2" s="389"/>
      <c r="C2" s="390"/>
      <c r="D2" s="390"/>
      <c r="E2" s="390"/>
      <c r="F2" s="391"/>
      <c r="G2" s="395"/>
      <c r="H2" s="396"/>
      <c r="I2" s="396"/>
      <c r="J2" s="398">
        <f>SUM(C3,E3:G3:I3:K3)</f>
        <v>100</v>
      </c>
      <c r="K2" s="399"/>
    </row>
    <row r="3" spans="1:11" ht="31.5" customHeight="1" thickBot="1" x14ac:dyDescent="0.3">
      <c r="A3" s="82" t="s">
        <v>42</v>
      </c>
      <c r="B3" s="374" t="s">
        <v>5</v>
      </c>
      <c r="C3" s="15">
        <f>SUM(C4:C10)</f>
        <v>24</v>
      </c>
      <c r="D3" s="375" t="s">
        <v>4</v>
      </c>
      <c r="E3" s="15">
        <f>SUM(E4:E10)</f>
        <v>19</v>
      </c>
      <c r="F3" s="376" t="s">
        <v>3</v>
      </c>
      <c r="G3" s="15">
        <f>SUM(G4:G10)</f>
        <v>23</v>
      </c>
      <c r="H3" s="377" t="s">
        <v>2</v>
      </c>
      <c r="I3" s="15">
        <f>SUM(I4:I10)</f>
        <v>19</v>
      </c>
      <c r="J3" s="378" t="s">
        <v>1</v>
      </c>
      <c r="K3" s="358">
        <f>SUM(K4:K10)</f>
        <v>15</v>
      </c>
    </row>
    <row r="4" spans="1:11" ht="61.5" customHeight="1" x14ac:dyDescent="0.25">
      <c r="A4" s="359" t="s">
        <v>263</v>
      </c>
      <c r="B4" s="312" t="s">
        <v>41</v>
      </c>
      <c r="C4" s="360">
        <v>5</v>
      </c>
      <c r="D4" s="312"/>
      <c r="E4" s="360"/>
      <c r="F4" s="360" t="s">
        <v>122</v>
      </c>
      <c r="G4" s="360">
        <v>6</v>
      </c>
      <c r="H4" s="312"/>
      <c r="I4" s="360"/>
      <c r="J4" s="312" t="s">
        <v>138</v>
      </c>
      <c r="K4" s="361">
        <v>3</v>
      </c>
    </row>
    <row r="5" spans="1:11" ht="45.75" customHeight="1" x14ac:dyDescent="0.25">
      <c r="A5" s="362" t="s">
        <v>779</v>
      </c>
      <c r="B5" s="96" t="s">
        <v>780</v>
      </c>
      <c r="C5" s="97">
        <v>3</v>
      </c>
      <c r="D5" s="96" t="s">
        <v>781</v>
      </c>
      <c r="E5" s="97">
        <v>4</v>
      </c>
      <c r="F5" s="96" t="s">
        <v>61</v>
      </c>
      <c r="G5" s="97">
        <v>5</v>
      </c>
      <c r="H5" s="363" t="s">
        <v>782</v>
      </c>
      <c r="I5" s="97">
        <v>4</v>
      </c>
      <c r="J5" s="97" t="s">
        <v>179</v>
      </c>
      <c r="K5" s="98">
        <v>3</v>
      </c>
    </row>
    <row r="6" spans="1:11" ht="84" customHeight="1" x14ac:dyDescent="0.25">
      <c r="A6" s="103" t="s">
        <v>768</v>
      </c>
      <c r="B6" s="363" t="s">
        <v>769</v>
      </c>
      <c r="C6" s="314">
        <v>3</v>
      </c>
      <c r="D6" s="363" t="s">
        <v>186</v>
      </c>
      <c r="E6" s="314">
        <v>3</v>
      </c>
      <c r="F6" s="363" t="s">
        <v>148</v>
      </c>
      <c r="G6" s="314"/>
      <c r="H6" s="363" t="s">
        <v>187</v>
      </c>
      <c r="I6" s="314">
        <v>4</v>
      </c>
      <c r="J6" s="96"/>
      <c r="K6" s="97"/>
    </row>
    <row r="7" spans="1:11" ht="51.75" customHeight="1" x14ac:dyDescent="0.25">
      <c r="A7" s="309" t="s">
        <v>783</v>
      </c>
      <c r="B7" s="363" t="s">
        <v>784</v>
      </c>
      <c r="C7" s="314">
        <v>3</v>
      </c>
      <c r="D7" s="363" t="s">
        <v>765</v>
      </c>
      <c r="E7" s="314">
        <v>3</v>
      </c>
      <c r="F7" s="368" t="s">
        <v>785</v>
      </c>
      <c r="G7" s="314">
        <v>3</v>
      </c>
      <c r="H7" s="363"/>
      <c r="I7" s="314"/>
      <c r="J7" s="96" t="s">
        <v>786</v>
      </c>
      <c r="K7" s="97">
        <v>5</v>
      </c>
    </row>
    <row r="8" spans="1:11" ht="45.75" customHeight="1" x14ac:dyDescent="0.25">
      <c r="A8" s="366" t="s">
        <v>25</v>
      </c>
      <c r="B8" s="367" t="s">
        <v>24</v>
      </c>
      <c r="C8" s="367">
        <v>3</v>
      </c>
      <c r="D8" s="368" t="s">
        <v>92</v>
      </c>
      <c r="E8" s="367">
        <v>3</v>
      </c>
      <c r="F8" s="368" t="s">
        <v>23</v>
      </c>
      <c r="G8" s="367">
        <v>3</v>
      </c>
      <c r="H8" s="367" t="s">
        <v>306</v>
      </c>
      <c r="I8" s="367">
        <v>4</v>
      </c>
      <c r="J8" s="367"/>
      <c r="K8" s="369"/>
    </row>
    <row r="9" spans="1:11" ht="54.75" customHeight="1" x14ac:dyDescent="0.25">
      <c r="A9" s="103" t="s">
        <v>259</v>
      </c>
      <c r="B9" s="96" t="s">
        <v>54</v>
      </c>
      <c r="C9" s="97">
        <v>4</v>
      </c>
      <c r="D9" s="96" t="s">
        <v>123</v>
      </c>
      <c r="E9" s="97">
        <v>3</v>
      </c>
      <c r="F9" s="96" t="s">
        <v>144</v>
      </c>
      <c r="G9" s="97">
        <v>3</v>
      </c>
      <c r="H9" s="32" t="s">
        <v>114</v>
      </c>
      <c r="I9" s="370">
        <v>3</v>
      </c>
      <c r="J9" s="96"/>
      <c r="K9" s="98"/>
    </row>
    <row r="10" spans="1:11" ht="50.25" customHeight="1" thickBot="1" x14ac:dyDescent="0.3">
      <c r="A10" s="103" t="s">
        <v>321</v>
      </c>
      <c r="B10" s="96" t="s">
        <v>47</v>
      </c>
      <c r="C10" s="97">
        <v>3</v>
      </c>
      <c r="D10" s="97" t="s">
        <v>46</v>
      </c>
      <c r="E10" s="97">
        <v>3</v>
      </c>
      <c r="F10" s="96" t="s">
        <v>45</v>
      </c>
      <c r="G10" s="97">
        <v>3</v>
      </c>
      <c r="H10" s="96" t="s">
        <v>44</v>
      </c>
      <c r="I10" s="97">
        <v>4</v>
      </c>
      <c r="J10" s="96" t="s">
        <v>43</v>
      </c>
      <c r="K10" s="313">
        <v>4</v>
      </c>
    </row>
    <row r="11" spans="1:11" ht="21" customHeight="1" x14ac:dyDescent="0.25">
      <c r="A11" s="400" t="s">
        <v>168</v>
      </c>
      <c r="B11" s="401"/>
      <c r="C11" s="402" t="s">
        <v>169</v>
      </c>
      <c r="D11" s="403"/>
      <c r="E11" s="403"/>
      <c r="F11" s="403"/>
      <c r="G11" s="403"/>
      <c r="H11" s="403"/>
      <c r="I11" s="403"/>
      <c r="J11" s="403"/>
      <c r="K11" s="404"/>
    </row>
    <row r="12" spans="1:11" ht="34.5" customHeight="1" x14ac:dyDescent="0.25">
      <c r="A12" s="371" t="s">
        <v>170</v>
      </c>
      <c r="B12" s="372"/>
      <c r="C12" s="379" t="s">
        <v>172</v>
      </c>
      <c r="D12" s="379"/>
      <c r="E12" s="379"/>
      <c r="F12" s="379"/>
      <c r="G12" s="379"/>
      <c r="H12" s="379"/>
      <c r="I12" s="379"/>
      <c r="J12" s="379"/>
      <c r="K12" s="379"/>
    </row>
    <row r="13" spans="1:11" ht="15" customHeight="1" x14ac:dyDescent="0.25">
      <c r="A13" s="380" t="s">
        <v>668</v>
      </c>
      <c r="B13" s="382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1" ht="15.75" customHeight="1" x14ac:dyDescent="0.25">
      <c r="A14" s="381"/>
      <c r="B14" s="382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1" x14ac:dyDescent="0.25">
      <c r="A15" s="383" t="s">
        <v>171</v>
      </c>
      <c r="B15" s="382"/>
      <c r="C15" s="379"/>
      <c r="D15" s="379"/>
      <c r="E15" s="379"/>
      <c r="F15" s="379"/>
      <c r="G15" s="379"/>
      <c r="H15" s="379"/>
      <c r="I15" s="379"/>
      <c r="J15" s="379"/>
      <c r="K15" s="379"/>
    </row>
    <row r="16" spans="1:11" x14ac:dyDescent="0.25">
      <c r="A16" s="383"/>
      <c r="B16" s="382"/>
      <c r="C16" s="379"/>
      <c r="D16" s="379"/>
      <c r="E16" s="379"/>
      <c r="F16" s="379"/>
      <c r="G16" s="379"/>
      <c r="H16" s="379"/>
      <c r="I16" s="379"/>
      <c r="J16" s="379"/>
      <c r="K16" s="379"/>
    </row>
    <row r="17" spans="3:11" x14ac:dyDescent="0.25">
      <c r="C17" s="373"/>
      <c r="D17" s="373"/>
      <c r="E17" s="373"/>
      <c r="F17" s="373"/>
      <c r="G17" s="373"/>
      <c r="H17" s="373"/>
      <c r="I17" s="373"/>
      <c r="J17" s="373"/>
      <c r="K17" s="373"/>
    </row>
  </sheetData>
  <mergeCells count="12">
    <mergeCell ref="A11:B11"/>
    <mergeCell ref="C11:K11"/>
    <mergeCell ref="A1:A2"/>
    <mergeCell ref="B1:F2"/>
    <mergeCell ref="G1:I2"/>
    <mergeCell ref="J1:K1"/>
    <mergeCell ref="J2:K2"/>
    <mergeCell ref="C12:K16"/>
    <mergeCell ref="A13:A14"/>
    <mergeCell ref="B13:B14"/>
    <mergeCell ref="A15:A16"/>
    <mergeCell ref="B15:B16"/>
  </mergeCells>
  <pageMargins left="0.511811024" right="0.511811024" top="0.78740157499999996" bottom="0.78740157499999996" header="0.31496062000000002" footer="0.31496062000000002"/>
  <pageSetup paperSize="9" scale="5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556E-0CAD-4F47-B547-616FCC001552}">
  <sheetPr>
    <tabColor rgb="FFFF0000"/>
    <pageSetUpPr fitToPage="1"/>
  </sheetPr>
  <dimension ref="A1:L16"/>
  <sheetViews>
    <sheetView view="pageBreakPreview" zoomScaleSheetLayoutView="100" workbookViewId="0">
      <selection activeCell="J5" sqref="J5"/>
    </sheetView>
  </sheetViews>
  <sheetFormatPr defaultRowHeight="15" x14ac:dyDescent="0.25"/>
  <cols>
    <col min="1" max="1" width="20.7109375" customWidth="1"/>
    <col min="2" max="2" width="28.140625" bestFit="1" customWidth="1"/>
    <col min="3" max="3" width="5.7109375" customWidth="1"/>
    <col min="4" max="4" width="26.7109375" bestFit="1" customWidth="1"/>
    <col min="5" max="5" width="5.7109375" customWidth="1"/>
    <col min="6" max="6" width="21.5703125" customWidth="1"/>
    <col min="7" max="7" width="5.7109375" customWidth="1"/>
    <col min="8" max="8" width="30.7109375" customWidth="1"/>
    <col min="9" max="9" width="5.7109375" customWidth="1"/>
    <col min="10" max="10" width="24.42578125" customWidth="1"/>
    <col min="11" max="11" width="5.7109375" customWidth="1"/>
  </cols>
  <sheetData>
    <row r="1" spans="1:12" ht="48.75" customHeight="1" x14ac:dyDescent="0.25">
      <c r="A1" s="413"/>
      <c r="B1" s="415" t="s">
        <v>776</v>
      </c>
      <c r="C1" s="415"/>
      <c r="D1" s="415"/>
      <c r="E1" s="415"/>
      <c r="F1" s="415"/>
      <c r="G1" s="415"/>
      <c r="H1" s="416" t="s">
        <v>720</v>
      </c>
      <c r="I1" s="416"/>
      <c r="J1" s="417" t="s">
        <v>85</v>
      </c>
      <c r="K1" s="418"/>
      <c r="L1" s="333"/>
    </row>
    <row r="2" spans="1:12" ht="18" customHeight="1" thickBot="1" x14ac:dyDescent="0.3">
      <c r="A2" s="414"/>
      <c r="B2" s="415"/>
      <c r="C2" s="415"/>
      <c r="D2" s="415"/>
      <c r="E2" s="415"/>
      <c r="F2" s="415"/>
      <c r="G2" s="415"/>
      <c r="H2" s="416"/>
      <c r="I2" s="416"/>
      <c r="J2" s="398">
        <f>SUM(C3+E3+G3+I3+K3)</f>
        <v>100</v>
      </c>
      <c r="K2" s="399"/>
      <c r="L2" s="332"/>
    </row>
    <row r="3" spans="1:12" ht="32.25" thickBot="1" x14ac:dyDescent="0.3">
      <c r="A3" s="82" t="s">
        <v>42</v>
      </c>
      <c r="B3" s="316" t="s">
        <v>777</v>
      </c>
      <c r="C3" s="323">
        <f>SUM(C4:C10)</f>
        <v>28</v>
      </c>
      <c r="D3" s="317" t="s">
        <v>4</v>
      </c>
      <c r="E3" s="323">
        <f>SUM(E4:E10)</f>
        <v>25</v>
      </c>
      <c r="F3" s="318" t="s">
        <v>3</v>
      </c>
      <c r="G3" s="323">
        <f>SUM(G4:G10)</f>
        <v>20</v>
      </c>
      <c r="H3" s="319" t="s">
        <v>2</v>
      </c>
      <c r="I3" s="324">
        <f>SUM(I4:I10)</f>
        <v>13</v>
      </c>
      <c r="J3" s="315" t="s">
        <v>1</v>
      </c>
      <c r="K3" s="325">
        <f>SUM(K4:K10)</f>
        <v>14</v>
      </c>
    </row>
    <row r="4" spans="1:12" ht="47.25" x14ac:dyDescent="0.25">
      <c r="A4" s="326" t="s">
        <v>745</v>
      </c>
      <c r="B4" s="310" t="s">
        <v>746</v>
      </c>
      <c r="C4" s="94">
        <v>6</v>
      </c>
      <c r="D4" s="310" t="s">
        <v>747</v>
      </c>
      <c r="E4" s="94">
        <v>3</v>
      </c>
      <c r="F4" s="310"/>
      <c r="G4" s="94"/>
      <c r="H4" s="310"/>
      <c r="I4" s="94"/>
      <c r="J4" s="310" t="s">
        <v>748</v>
      </c>
      <c r="K4" s="95">
        <v>5</v>
      </c>
    </row>
    <row r="5" spans="1:12" ht="31.5" x14ac:dyDescent="0.25">
      <c r="A5" s="103" t="s">
        <v>698</v>
      </c>
      <c r="B5" s="96"/>
      <c r="C5" s="97"/>
      <c r="D5" s="96" t="s">
        <v>699</v>
      </c>
      <c r="E5" s="97">
        <v>3</v>
      </c>
      <c r="F5" s="96" t="s">
        <v>200</v>
      </c>
      <c r="G5" s="97">
        <v>3</v>
      </c>
      <c r="H5" s="311" t="s">
        <v>700</v>
      </c>
      <c r="I5" s="97">
        <v>2</v>
      </c>
      <c r="J5" s="96"/>
      <c r="K5" s="98"/>
    </row>
    <row r="6" spans="1:12" ht="32.25" thickBot="1" x14ac:dyDescent="0.3">
      <c r="A6" s="103" t="s">
        <v>202</v>
      </c>
      <c r="B6" s="96" t="s">
        <v>701</v>
      </c>
      <c r="C6" s="97">
        <v>2</v>
      </c>
      <c r="D6" s="96"/>
      <c r="E6" s="97"/>
      <c r="F6" s="96" t="s">
        <v>703</v>
      </c>
      <c r="G6" s="97">
        <v>2</v>
      </c>
      <c r="H6" s="96" t="s">
        <v>204</v>
      </c>
      <c r="I6" s="97">
        <v>3</v>
      </c>
      <c r="J6" s="96"/>
      <c r="K6" s="98"/>
    </row>
    <row r="7" spans="1:12" ht="47.25" x14ac:dyDescent="0.25">
      <c r="A7" s="104" t="s">
        <v>94</v>
      </c>
      <c r="B7" s="96" t="s">
        <v>749</v>
      </c>
      <c r="C7" s="97">
        <v>6</v>
      </c>
      <c r="D7" s="96" t="s">
        <v>750</v>
      </c>
      <c r="E7" s="97">
        <v>4</v>
      </c>
      <c r="F7" s="96" t="s">
        <v>61</v>
      </c>
      <c r="G7" s="97">
        <v>5</v>
      </c>
      <c r="H7" s="97"/>
      <c r="I7" s="97"/>
      <c r="J7" s="312" t="s">
        <v>198</v>
      </c>
      <c r="K7" s="98">
        <v>2</v>
      </c>
    </row>
    <row r="8" spans="1:12" ht="36.75" customHeight="1" x14ac:dyDescent="0.25">
      <c r="A8" s="103" t="s">
        <v>751</v>
      </c>
      <c r="B8" s="96" t="s">
        <v>708</v>
      </c>
      <c r="C8" s="97">
        <v>4</v>
      </c>
      <c r="D8" s="96" t="s">
        <v>210</v>
      </c>
      <c r="E8" s="97">
        <v>3</v>
      </c>
      <c r="F8" s="96" t="s">
        <v>49</v>
      </c>
      <c r="G8" s="97">
        <v>2</v>
      </c>
      <c r="H8" s="96"/>
      <c r="I8" s="97"/>
      <c r="J8" s="96"/>
      <c r="K8" s="98"/>
    </row>
    <row r="9" spans="1:12" ht="38.25" customHeight="1" x14ac:dyDescent="0.25">
      <c r="A9" s="103" t="s">
        <v>752</v>
      </c>
      <c r="B9" s="96" t="s">
        <v>753</v>
      </c>
      <c r="C9" s="97">
        <v>6</v>
      </c>
      <c r="D9" s="96" t="s">
        <v>754</v>
      </c>
      <c r="E9" s="97">
        <v>5</v>
      </c>
      <c r="F9" s="96"/>
      <c r="G9" s="97"/>
      <c r="H9" s="96"/>
      <c r="I9" s="97"/>
      <c r="J9" s="96" t="s">
        <v>755</v>
      </c>
      <c r="K9" s="98">
        <v>4</v>
      </c>
    </row>
    <row r="10" spans="1:12" ht="61.5" customHeight="1" thickBot="1" x14ac:dyDescent="0.3">
      <c r="A10" s="104" t="s">
        <v>194</v>
      </c>
      <c r="B10" s="96" t="s">
        <v>756</v>
      </c>
      <c r="C10" s="97">
        <v>4</v>
      </c>
      <c r="D10" s="96" t="s">
        <v>757</v>
      </c>
      <c r="E10" s="97">
        <v>7</v>
      </c>
      <c r="F10" s="96" t="s">
        <v>758</v>
      </c>
      <c r="G10" s="97">
        <v>8</v>
      </c>
      <c r="H10" s="96" t="s">
        <v>37</v>
      </c>
      <c r="I10" s="97">
        <v>8</v>
      </c>
      <c r="J10" s="96" t="s">
        <v>759</v>
      </c>
      <c r="K10" s="98">
        <v>3</v>
      </c>
    </row>
    <row r="11" spans="1:12" ht="16.5" thickBot="1" x14ac:dyDescent="0.3">
      <c r="A11" s="419" t="s">
        <v>168</v>
      </c>
      <c r="B11" s="420"/>
      <c r="C11" s="407" t="s">
        <v>169</v>
      </c>
      <c r="D11" s="421"/>
      <c r="E11" s="421"/>
      <c r="F11" s="421"/>
      <c r="G11" s="421"/>
      <c r="H11" s="421"/>
      <c r="I11" s="421"/>
      <c r="J11" s="421"/>
      <c r="K11" s="422"/>
    </row>
    <row r="12" spans="1:12" ht="32.25" thickBot="1" x14ac:dyDescent="0.3">
      <c r="A12" s="82" t="s">
        <v>170</v>
      </c>
      <c r="B12" s="320"/>
      <c r="C12" s="328"/>
      <c r="D12" s="329"/>
      <c r="E12" s="329"/>
      <c r="F12" s="329"/>
      <c r="G12" s="329"/>
      <c r="H12" s="329"/>
      <c r="I12" s="329"/>
      <c r="J12" s="329"/>
      <c r="K12" s="330"/>
    </row>
    <row r="13" spans="1:12" ht="15.75" x14ac:dyDescent="0.25">
      <c r="A13" s="405" t="s">
        <v>668</v>
      </c>
      <c r="B13" s="407"/>
      <c r="C13" s="187"/>
      <c r="D13" s="331"/>
      <c r="E13" s="331"/>
      <c r="F13" s="331"/>
      <c r="G13" s="331"/>
      <c r="H13" s="331"/>
      <c r="I13" s="331"/>
      <c r="J13" s="331"/>
      <c r="K13" s="93"/>
    </row>
    <row r="14" spans="1:12" ht="16.5" thickBot="1" x14ac:dyDescent="0.3">
      <c r="A14" s="406"/>
      <c r="B14" s="408"/>
      <c r="C14" s="187"/>
      <c r="D14" s="331"/>
      <c r="E14" s="331"/>
      <c r="F14" s="331"/>
      <c r="G14" s="331"/>
      <c r="H14" s="331"/>
      <c r="I14" s="331"/>
      <c r="J14" s="331"/>
      <c r="K14" s="93"/>
    </row>
    <row r="15" spans="1:12" ht="15.75" x14ac:dyDescent="0.25">
      <c r="A15" s="409" t="s">
        <v>171</v>
      </c>
      <c r="B15" s="407"/>
      <c r="C15" s="187"/>
      <c r="D15" s="331"/>
      <c r="E15" s="331"/>
      <c r="F15" s="331"/>
      <c r="G15" s="331"/>
      <c r="H15" s="331"/>
      <c r="I15" s="331"/>
      <c r="J15" s="331"/>
      <c r="K15" s="93"/>
    </row>
    <row r="16" spans="1:12" ht="16.5" thickBot="1" x14ac:dyDescent="0.3">
      <c r="A16" s="410"/>
      <c r="B16" s="408"/>
      <c r="C16" s="321"/>
      <c r="D16" s="411" t="s">
        <v>172</v>
      </c>
      <c r="E16" s="411"/>
      <c r="F16" s="411"/>
      <c r="G16" s="411"/>
      <c r="H16" s="411"/>
      <c r="I16" s="411"/>
      <c r="J16" s="411"/>
      <c r="K16" s="412"/>
    </row>
  </sheetData>
  <mergeCells count="12">
    <mergeCell ref="A11:B11"/>
    <mergeCell ref="C11:K11"/>
    <mergeCell ref="A1:A2"/>
    <mergeCell ref="B1:G2"/>
    <mergeCell ref="H1:I2"/>
    <mergeCell ref="J1:K1"/>
    <mergeCell ref="J2:K2"/>
    <mergeCell ref="A13:A14"/>
    <mergeCell ref="B13:B14"/>
    <mergeCell ref="A15:A16"/>
    <mergeCell ref="B15:B16"/>
    <mergeCell ref="D16:K16"/>
  </mergeCells>
  <pageMargins left="0.31496062992125984" right="0.31496062992125984" top="0.78740157480314965" bottom="0.78740157480314965" header="0.31496062992125984" footer="0.31496062992125984"/>
  <pageSetup paperSize="9" scale="79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FD1B-3F4B-4525-B007-D2440968CB22}">
  <sheetPr>
    <tabColor rgb="FFFF0000"/>
    <pageSetUpPr fitToPage="1"/>
  </sheetPr>
  <dimension ref="A1:L19"/>
  <sheetViews>
    <sheetView view="pageBreakPreview" zoomScaleSheetLayoutView="100" workbookViewId="0">
      <selection activeCell="D4" sqref="D4"/>
    </sheetView>
  </sheetViews>
  <sheetFormatPr defaultRowHeight="15" x14ac:dyDescent="0.25"/>
  <cols>
    <col min="1" max="1" width="20.7109375" customWidth="1"/>
    <col min="2" max="2" width="28.140625" bestFit="1" customWidth="1"/>
    <col min="3" max="3" width="5.7109375" customWidth="1"/>
    <col min="4" max="4" width="26.7109375" bestFit="1" customWidth="1"/>
    <col min="5" max="5" width="5.7109375" customWidth="1"/>
    <col min="6" max="6" width="21.5703125" customWidth="1"/>
    <col min="7" max="7" width="5.7109375" customWidth="1"/>
    <col min="8" max="8" width="30.7109375" customWidth="1"/>
    <col min="9" max="9" width="5.7109375" customWidth="1"/>
    <col min="10" max="10" width="24.42578125" customWidth="1"/>
    <col min="11" max="11" width="5.7109375" customWidth="1"/>
  </cols>
  <sheetData>
    <row r="1" spans="1:12" ht="48.75" customHeight="1" x14ac:dyDescent="0.25">
      <c r="A1" s="413"/>
      <c r="B1" s="415" t="s">
        <v>774</v>
      </c>
      <c r="C1" s="415"/>
      <c r="D1" s="415"/>
      <c r="E1" s="415"/>
      <c r="F1" s="415"/>
      <c r="G1" s="415"/>
      <c r="H1" s="416" t="s">
        <v>720</v>
      </c>
      <c r="I1" s="416"/>
      <c r="J1" s="417" t="s">
        <v>85</v>
      </c>
      <c r="K1" s="418"/>
      <c r="L1" s="333"/>
    </row>
    <row r="2" spans="1:12" ht="18" customHeight="1" thickBot="1" x14ac:dyDescent="0.3">
      <c r="A2" s="414"/>
      <c r="B2" s="415"/>
      <c r="C2" s="415"/>
      <c r="D2" s="415"/>
      <c r="E2" s="415"/>
      <c r="F2" s="415"/>
      <c r="G2" s="415"/>
      <c r="H2" s="416"/>
      <c r="I2" s="416"/>
      <c r="J2" s="398">
        <f>SUM(C3+E3+G3+I3+K3)</f>
        <v>100</v>
      </c>
      <c r="K2" s="399"/>
      <c r="L2" s="332"/>
    </row>
    <row r="3" spans="1:12" ht="32.25" thickBot="1" x14ac:dyDescent="0.3">
      <c r="A3" s="82" t="s">
        <v>42</v>
      </c>
      <c r="B3" s="316" t="s">
        <v>5</v>
      </c>
      <c r="C3" s="323">
        <f>SUM(C4:C13)</f>
        <v>30</v>
      </c>
      <c r="D3" s="317" t="s">
        <v>4</v>
      </c>
      <c r="E3" s="323">
        <f>SUM(E4:E13)</f>
        <v>29</v>
      </c>
      <c r="F3" s="318" t="s">
        <v>3</v>
      </c>
      <c r="G3" s="323">
        <f>SUM(G4:G13)</f>
        <v>22</v>
      </c>
      <c r="H3" s="319" t="s">
        <v>2</v>
      </c>
      <c r="I3" s="324">
        <f>SUM(I4:I13)</f>
        <v>11</v>
      </c>
      <c r="J3" s="315" t="s">
        <v>1</v>
      </c>
      <c r="K3" s="325">
        <f>SUM(K4:K13)</f>
        <v>8</v>
      </c>
    </row>
    <row r="4" spans="1:12" ht="78.75" x14ac:dyDescent="0.25">
      <c r="A4" s="326" t="s">
        <v>624</v>
      </c>
      <c r="B4" s="310" t="s">
        <v>775</v>
      </c>
      <c r="C4" s="94">
        <v>5</v>
      </c>
      <c r="D4" s="310" t="s">
        <v>692</v>
      </c>
      <c r="E4" s="94">
        <v>2</v>
      </c>
      <c r="F4" s="310"/>
      <c r="G4" s="94"/>
      <c r="H4" s="310"/>
      <c r="I4" s="94"/>
      <c r="J4" s="310"/>
      <c r="K4" s="95"/>
    </row>
    <row r="5" spans="1:12" ht="40.5" customHeight="1" x14ac:dyDescent="0.25">
      <c r="A5" s="326" t="s">
        <v>693</v>
      </c>
      <c r="B5" s="310" t="s">
        <v>694</v>
      </c>
      <c r="C5" s="94">
        <v>2</v>
      </c>
      <c r="D5" s="310" t="s">
        <v>695</v>
      </c>
      <c r="E5" s="94">
        <v>3</v>
      </c>
      <c r="F5" s="310"/>
      <c r="G5" s="94"/>
      <c r="H5" s="310" t="s">
        <v>696</v>
      </c>
      <c r="I5" s="94">
        <v>2</v>
      </c>
      <c r="J5" s="310" t="s">
        <v>697</v>
      </c>
      <c r="K5" s="95">
        <v>2</v>
      </c>
    </row>
    <row r="6" spans="1:12" ht="31.5" x14ac:dyDescent="0.25">
      <c r="A6" s="103" t="s">
        <v>698</v>
      </c>
      <c r="B6" s="96"/>
      <c r="C6" s="97"/>
      <c r="D6" s="96" t="s">
        <v>699</v>
      </c>
      <c r="E6" s="97">
        <v>2</v>
      </c>
      <c r="F6" s="96" t="s">
        <v>200</v>
      </c>
      <c r="G6" s="97">
        <v>1</v>
      </c>
      <c r="H6" s="311" t="s">
        <v>700</v>
      </c>
      <c r="I6" s="97">
        <v>1</v>
      </c>
      <c r="J6" s="96"/>
      <c r="K6" s="98"/>
    </row>
    <row r="7" spans="1:12" ht="32.25" thickBot="1" x14ac:dyDescent="0.3">
      <c r="A7" s="103" t="s">
        <v>202</v>
      </c>
      <c r="B7" s="96" t="s">
        <v>701</v>
      </c>
      <c r="C7" s="97">
        <v>2</v>
      </c>
      <c r="D7" s="96" t="s">
        <v>702</v>
      </c>
      <c r="E7" s="97">
        <v>2</v>
      </c>
      <c r="F7" s="96" t="s">
        <v>703</v>
      </c>
      <c r="G7" s="97">
        <v>2</v>
      </c>
      <c r="H7" s="96" t="s">
        <v>204</v>
      </c>
      <c r="I7" s="97">
        <v>2</v>
      </c>
      <c r="J7" s="96"/>
      <c r="K7" s="98"/>
    </row>
    <row r="8" spans="1:12" ht="47.25" x14ac:dyDescent="0.25">
      <c r="A8" s="104" t="s">
        <v>704</v>
      </c>
      <c r="B8" s="96" t="s">
        <v>705</v>
      </c>
      <c r="C8" s="97">
        <v>5</v>
      </c>
      <c r="D8" s="96" t="s">
        <v>706</v>
      </c>
      <c r="E8" s="97">
        <v>4</v>
      </c>
      <c r="F8" s="96" t="s">
        <v>707</v>
      </c>
      <c r="G8" s="97">
        <v>3</v>
      </c>
      <c r="H8" s="97"/>
      <c r="I8" s="97"/>
      <c r="J8" s="312" t="s">
        <v>198</v>
      </c>
      <c r="K8" s="98">
        <v>2</v>
      </c>
    </row>
    <row r="9" spans="1:12" ht="36.75" customHeight="1" x14ac:dyDescent="0.25">
      <c r="A9" s="103" t="s">
        <v>208</v>
      </c>
      <c r="B9" s="96" t="s">
        <v>708</v>
      </c>
      <c r="C9" s="97">
        <v>3</v>
      </c>
      <c r="D9" s="96" t="s">
        <v>210</v>
      </c>
      <c r="E9" s="97">
        <v>2</v>
      </c>
      <c r="F9" s="96" t="s">
        <v>49</v>
      </c>
      <c r="G9" s="97">
        <v>2</v>
      </c>
      <c r="H9" s="96"/>
      <c r="I9" s="97"/>
      <c r="J9" s="96"/>
      <c r="K9" s="98"/>
    </row>
    <row r="10" spans="1:12" ht="38.25" customHeight="1" x14ac:dyDescent="0.25">
      <c r="A10" s="103" t="s">
        <v>709</v>
      </c>
      <c r="B10" s="96" t="s">
        <v>710</v>
      </c>
      <c r="C10" s="97">
        <v>6</v>
      </c>
      <c r="D10" s="96" t="s">
        <v>711</v>
      </c>
      <c r="E10" s="97">
        <v>5</v>
      </c>
      <c r="F10" s="96" t="s">
        <v>61</v>
      </c>
      <c r="G10" s="97">
        <v>4</v>
      </c>
      <c r="H10" s="96"/>
      <c r="I10" s="97"/>
      <c r="J10" s="96"/>
      <c r="K10" s="98"/>
    </row>
    <row r="11" spans="1:12" ht="50.25" customHeight="1" x14ac:dyDescent="0.25">
      <c r="A11" s="104" t="s">
        <v>194</v>
      </c>
      <c r="B11" s="96" t="s">
        <v>712</v>
      </c>
      <c r="C11" s="97">
        <v>3</v>
      </c>
      <c r="D11" s="96" t="s">
        <v>713</v>
      </c>
      <c r="E11" s="97">
        <v>8</v>
      </c>
      <c r="F11" s="96" t="s">
        <v>714</v>
      </c>
      <c r="G11" s="97">
        <v>7</v>
      </c>
      <c r="H11" s="96" t="s">
        <v>37</v>
      </c>
      <c r="I11" s="97">
        <v>3</v>
      </c>
      <c r="J11" s="96" t="s">
        <v>715</v>
      </c>
      <c r="K11" s="98">
        <v>4</v>
      </c>
    </row>
    <row r="12" spans="1:12" ht="47.25" x14ac:dyDescent="0.25">
      <c r="A12" s="103" t="s">
        <v>48</v>
      </c>
      <c r="B12" s="96" t="s">
        <v>716</v>
      </c>
      <c r="C12" s="97">
        <v>2</v>
      </c>
      <c r="D12" s="327" t="s">
        <v>717</v>
      </c>
      <c r="E12" s="97">
        <v>1</v>
      </c>
      <c r="F12" s="96" t="s">
        <v>718</v>
      </c>
      <c r="G12" s="97">
        <v>1</v>
      </c>
      <c r="H12" s="96" t="s">
        <v>44</v>
      </c>
      <c r="I12" s="97">
        <v>1</v>
      </c>
      <c r="J12" s="96"/>
      <c r="K12" s="313"/>
    </row>
    <row r="13" spans="1:12" ht="34.5" customHeight="1" x14ac:dyDescent="0.25">
      <c r="A13" s="362" t="s">
        <v>770</v>
      </c>
      <c r="B13" s="364" t="s">
        <v>771</v>
      </c>
      <c r="C13" s="365">
        <v>2</v>
      </c>
      <c r="D13" s="364"/>
      <c r="E13" s="365"/>
      <c r="F13" s="364" t="s">
        <v>80</v>
      </c>
      <c r="G13" s="32">
        <v>2</v>
      </c>
      <c r="H13" s="364" t="s">
        <v>772</v>
      </c>
      <c r="I13" s="97">
        <v>2</v>
      </c>
      <c r="J13" s="96"/>
      <c r="K13" s="98"/>
    </row>
    <row r="14" spans="1:12" ht="16.5" thickBot="1" x14ac:dyDescent="0.3">
      <c r="A14" s="423" t="s">
        <v>168</v>
      </c>
      <c r="B14" s="424"/>
      <c r="C14" s="425" t="s">
        <v>169</v>
      </c>
      <c r="D14" s="426"/>
      <c r="E14" s="426"/>
      <c r="F14" s="426"/>
      <c r="G14" s="426"/>
      <c r="H14" s="426"/>
      <c r="I14" s="426"/>
      <c r="J14" s="426"/>
      <c r="K14" s="427"/>
    </row>
    <row r="15" spans="1:12" ht="32.25" thickBot="1" x14ac:dyDescent="0.3">
      <c r="A15" s="82" t="s">
        <v>170</v>
      </c>
      <c r="B15" s="320"/>
      <c r="C15" s="328"/>
      <c r="D15" s="329"/>
      <c r="E15" s="329"/>
      <c r="F15" s="329"/>
      <c r="G15" s="329"/>
      <c r="H15" s="329"/>
      <c r="I15" s="329"/>
      <c r="J15" s="329"/>
      <c r="K15" s="330"/>
    </row>
    <row r="16" spans="1:12" ht="15.75" x14ac:dyDescent="0.25">
      <c r="A16" s="405" t="s">
        <v>668</v>
      </c>
      <c r="B16" s="407"/>
      <c r="C16" s="187"/>
      <c r="D16" s="331"/>
      <c r="E16" s="331"/>
      <c r="F16" s="331"/>
      <c r="G16" s="331"/>
      <c r="H16" s="331"/>
      <c r="I16" s="331"/>
      <c r="J16" s="331"/>
      <c r="K16" s="93"/>
    </row>
    <row r="17" spans="1:11" ht="16.5" thickBot="1" x14ac:dyDescent="0.3">
      <c r="A17" s="406"/>
      <c r="B17" s="408"/>
      <c r="C17" s="187"/>
      <c r="D17" s="331"/>
      <c r="E17" s="331"/>
      <c r="F17" s="331"/>
      <c r="G17" s="331"/>
      <c r="H17" s="331"/>
      <c r="I17" s="331"/>
      <c r="J17" s="331"/>
      <c r="K17" s="93"/>
    </row>
    <row r="18" spans="1:11" ht="15.75" x14ac:dyDescent="0.25">
      <c r="A18" s="409" t="s">
        <v>171</v>
      </c>
      <c r="B18" s="407"/>
      <c r="C18" s="187"/>
      <c r="D18" s="331"/>
      <c r="E18" s="331"/>
      <c r="F18" s="331"/>
      <c r="G18" s="331"/>
      <c r="H18" s="331"/>
      <c r="I18" s="331"/>
      <c r="J18" s="331"/>
      <c r="K18" s="93"/>
    </row>
    <row r="19" spans="1:11" ht="16.5" thickBot="1" x14ac:dyDescent="0.3">
      <c r="A19" s="410"/>
      <c r="B19" s="408"/>
      <c r="C19" s="321"/>
      <c r="D19" s="411" t="s">
        <v>172</v>
      </c>
      <c r="E19" s="411"/>
      <c r="F19" s="411"/>
      <c r="G19" s="411"/>
      <c r="H19" s="411"/>
      <c r="I19" s="411"/>
      <c r="J19" s="411"/>
      <c r="K19" s="412"/>
    </row>
  </sheetData>
  <mergeCells count="12">
    <mergeCell ref="A14:B14"/>
    <mergeCell ref="C14:K14"/>
    <mergeCell ref="A1:A2"/>
    <mergeCell ref="B1:G2"/>
    <mergeCell ref="H1:I2"/>
    <mergeCell ref="J1:K1"/>
    <mergeCell ref="J2:K2"/>
    <mergeCell ref="A16:A17"/>
    <mergeCell ref="B16:B17"/>
    <mergeCell ref="A18:A19"/>
    <mergeCell ref="B18:B19"/>
    <mergeCell ref="D19:K19"/>
  </mergeCells>
  <pageMargins left="0.31496062992125984" right="0.31496062992125984" top="0.78740157480314965" bottom="0.78740157480314965" header="0.31496062992125984" footer="0.31496062992125984"/>
  <pageSetup paperSize="9" scale="77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2B72-F62F-4D3D-AFB5-E7F9891994BD}">
  <sheetPr>
    <tabColor rgb="FFFF0000"/>
  </sheetPr>
  <dimension ref="A1:K17"/>
  <sheetViews>
    <sheetView view="pageBreakPreview" zoomScaleNormal="100" zoomScaleSheetLayoutView="100" workbookViewId="0">
      <selection activeCell="N8" sqref="N8"/>
    </sheetView>
  </sheetViews>
  <sheetFormatPr defaultRowHeight="15" x14ac:dyDescent="0.25"/>
  <cols>
    <col min="1" max="1" width="20.7109375" customWidth="1"/>
    <col min="2" max="2" width="30.85546875" customWidth="1"/>
    <col min="3" max="3" width="5.7109375" customWidth="1"/>
    <col min="4" max="4" width="29.28515625" customWidth="1"/>
    <col min="5" max="5" width="5.7109375" customWidth="1"/>
    <col min="6" max="6" width="24.140625" customWidth="1"/>
    <col min="7" max="7" width="5.7109375" customWidth="1"/>
    <col min="8" max="8" width="25.42578125" customWidth="1"/>
    <col min="9" max="9" width="5.7109375" customWidth="1"/>
    <col min="10" max="10" width="23.7109375" customWidth="1"/>
    <col min="11" max="11" width="5.7109375" customWidth="1"/>
  </cols>
  <sheetData>
    <row r="1" spans="1:11" ht="48.75" customHeight="1" x14ac:dyDescent="0.25">
      <c r="A1" s="384"/>
      <c r="B1" s="386" t="s">
        <v>760</v>
      </c>
      <c r="C1" s="387"/>
      <c r="D1" s="387"/>
      <c r="E1" s="387"/>
      <c r="F1" s="388"/>
      <c r="G1" s="392" t="s">
        <v>761</v>
      </c>
      <c r="H1" s="393"/>
      <c r="I1" s="394"/>
      <c r="J1" s="397" t="s">
        <v>85</v>
      </c>
      <c r="K1" s="397"/>
    </row>
    <row r="2" spans="1:11" ht="18" customHeight="1" thickBot="1" x14ac:dyDescent="0.3">
      <c r="A2" s="385"/>
      <c r="B2" s="389"/>
      <c r="C2" s="390"/>
      <c r="D2" s="390"/>
      <c r="E2" s="390"/>
      <c r="F2" s="391"/>
      <c r="G2" s="395"/>
      <c r="H2" s="396"/>
      <c r="I2" s="396"/>
      <c r="J2" s="398">
        <f>SUM(C3,E3:G3:I3:K3)</f>
        <v>100</v>
      </c>
      <c r="K2" s="399"/>
    </row>
    <row r="3" spans="1:11" ht="31.5" customHeight="1" thickBot="1" x14ac:dyDescent="0.3">
      <c r="A3" s="82" t="s">
        <v>42</v>
      </c>
      <c r="B3" s="322" t="s">
        <v>5</v>
      </c>
      <c r="C3" s="15">
        <f>SUM(C4:C10)</f>
        <v>26</v>
      </c>
      <c r="D3" s="322" t="s">
        <v>4</v>
      </c>
      <c r="E3" s="15">
        <f>SUM(E4:E10)</f>
        <v>16</v>
      </c>
      <c r="F3" s="322" t="s">
        <v>3</v>
      </c>
      <c r="G3" s="15">
        <f>SUM(G4:G10)</f>
        <v>24</v>
      </c>
      <c r="H3" s="322" t="s">
        <v>2</v>
      </c>
      <c r="I3" s="15">
        <f>SUM(I4:I10)</f>
        <v>27</v>
      </c>
      <c r="J3" s="357" t="s">
        <v>1</v>
      </c>
      <c r="K3" s="358">
        <f>SUM(K4:K10)</f>
        <v>7</v>
      </c>
    </row>
    <row r="4" spans="1:11" ht="67.5" customHeight="1" x14ac:dyDescent="0.25">
      <c r="A4" s="359" t="s">
        <v>263</v>
      </c>
      <c r="B4" s="312" t="s">
        <v>41</v>
      </c>
      <c r="C4" s="360">
        <v>5</v>
      </c>
      <c r="D4" s="312"/>
      <c r="E4" s="360"/>
      <c r="F4" s="360" t="s">
        <v>122</v>
      </c>
      <c r="G4" s="360">
        <v>7</v>
      </c>
      <c r="H4" s="312" t="s">
        <v>762</v>
      </c>
      <c r="I4" s="360">
        <v>5</v>
      </c>
      <c r="J4" s="312" t="s">
        <v>138</v>
      </c>
      <c r="K4" s="361">
        <v>3</v>
      </c>
    </row>
    <row r="5" spans="1:11" ht="42" customHeight="1" x14ac:dyDescent="0.25">
      <c r="A5" s="362" t="s">
        <v>763</v>
      </c>
      <c r="B5" s="96" t="s">
        <v>764</v>
      </c>
      <c r="C5" s="97">
        <v>5</v>
      </c>
      <c r="D5" s="96" t="s">
        <v>765</v>
      </c>
      <c r="E5" s="97">
        <v>4</v>
      </c>
      <c r="F5" s="96" t="s">
        <v>766</v>
      </c>
      <c r="G5" s="97">
        <v>5</v>
      </c>
      <c r="H5" s="97" t="s">
        <v>767</v>
      </c>
      <c r="I5" s="97">
        <v>4</v>
      </c>
      <c r="J5" s="97"/>
      <c r="K5" s="98"/>
    </row>
    <row r="6" spans="1:11" ht="64.5" customHeight="1" x14ac:dyDescent="0.25">
      <c r="A6" s="103" t="s">
        <v>768</v>
      </c>
      <c r="B6" s="363" t="s">
        <v>769</v>
      </c>
      <c r="C6" s="314">
        <v>3</v>
      </c>
      <c r="D6" s="363" t="s">
        <v>186</v>
      </c>
      <c r="E6" s="314">
        <v>3</v>
      </c>
      <c r="F6" s="363" t="s">
        <v>148</v>
      </c>
      <c r="G6" s="314"/>
      <c r="H6" s="363" t="s">
        <v>187</v>
      </c>
      <c r="I6" s="314">
        <v>4</v>
      </c>
      <c r="J6" s="96"/>
      <c r="K6" s="97"/>
    </row>
    <row r="7" spans="1:11" ht="37.5" customHeight="1" x14ac:dyDescent="0.25">
      <c r="A7" s="117" t="s">
        <v>770</v>
      </c>
      <c r="B7" s="364" t="s">
        <v>771</v>
      </c>
      <c r="C7" s="365">
        <v>3</v>
      </c>
      <c r="D7" s="364"/>
      <c r="E7" s="365"/>
      <c r="F7" s="364" t="s">
        <v>80</v>
      </c>
      <c r="G7" s="32">
        <v>3</v>
      </c>
      <c r="H7" s="364" t="s">
        <v>772</v>
      </c>
      <c r="I7" s="97">
        <v>3</v>
      </c>
      <c r="J7" s="96"/>
      <c r="K7" s="98"/>
    </row>
    <row r="8" spans="1:11" ht="54.75" customHeight="1" x14ac:dyDescent="0.25">
      <c r="A8" s="366" t="s">
        <v>25</v>
      </c>
      <c r="B8" s="367" t="s">
        <v>24</v>
      </c>
      <c r="C8" s="367">
        <v>3</v>
      </c>
      <c r="D8" s="368" t="s">
        <v>92</v>
      </c>
      <c r="E8" s="367">
        <v>3</v>
      </c>
      <c r="F8" s="368" t="s">
        <v>23</v>
      </c>
      <c r="G8" s="367">
        <v>3</v>
      </c>
      <c r="H8" s="367" t="s">
        <v>306</v>
      </c>
      <c r="I8" s="367">
        <v>4</v>
      </c>
      <c r="J8" s="367"/>
      <c r="K8" s="369"/>
    </row>
    <row r="9" spans="1:11" ht="57.75" customHeight="1" x14ac:dyDescent="0.25">
      <c r="A9" s="103" t="s">
        <v>259</v>
      </c>
      <c r="B9" s="96" t="s">
        <v>54</v>
      </c>
      <c r="C9" s="97">
        <v>4</v>
      </c>
      <c r="D9" s="96" t="s">
        <v>123</v>
      </c>
      <c r="E9" s="97">
        <v>3</v>
      </c>
      <c r="F9" s="96" t="s">
        <v>144</v>
      </c>
      <c r="G9" s="97">
        <v>3</v>
      </c>
      <c r="H9" s="32" t="s">
        <v>114</v>
      </c>
      <c r="I9" s="370">
        <v>3</v>
      </c>
      <c r="J9" s="96"/>
      <c r="K9" s="98"/>
    </row>
    <row r="10" spans="1:11" ht="51.75" customHeight="1" thickBot="1" x14ac:dyDescent="0.3">
      <c r="A10" s="103" t="s">
        <v>321</v>
      </c>
      <c r="B10" s="96" t="s">
        <v>47</v>
      </c>
      <c r="C10" s="97">
        <v>3</v>
      </c>
      <c r="D10" s="97" t="s">
        <v>46</v>
      </c>
      <c r="E10" s="97">
        <v>3</v>
      </c>
      <c r="F10" s="96" t="s">
        <v>45</v>
      </c>
      <c r="G10" s="97">
        <v>3</v>
      </c>
      <c r="H10" s="96" t="s">
        <v>773</v>
      </c>
      <c r="I10" s="97">
        <v>4</v>
      </c>
      <c r="J10" s="96" t="s">
        <v>43</v>
      </c>
      <c r="K10" s="313">
        <v>4</v>
      </c>
    </row>
    <row r="11" spans="1:11" ht="21" customHeight="1" x14ac:dyDescent="0.25">
      <c r="A11" s="400" t="s">
        <v>168</v>
      </c>
      <c r="B11" s="401"/>
      <c r="C11" s="402" t="s">
        <v>169</v>
      </c>
      <c r="D11" s="403"/>
      <c r="E11" s="403"/>
      <c r="F11" s="403"/>
      <c r="G11" s="403"/>
      <c r="H11" s="403"/>
      <c r="I11" s="403"/>
      <c r="J11" s="403"/>
      <c r="K11" s="404"/>
    </row>
    <row r="12" spans="1:11" ht="34.5" customHeight="1" x14ac:dyDescent="0.25">
      <c r="A12" s="371" t="s">
        <v>170</v>
      </c>
      <c r="B12" s="372"/>
      <c r="C12" s="379" t="s">
        <v>172</v>
      </c>
      <c r="D12" s="379"/>
      <c r="E12" s="379"/>
      <c r="F12" s="379"/>
      <c r="G12" s="379"/>
      <c r="H12" s="379"/>
      <c r="I12" s="379"/>
      <c r="J12" s="379"/>
      <c r="K12" s="379"/>
    </row>
    <row r="13" spans="1:11" ht="15" customHeight="1" x14ac:dyDescent="0.25">
      <c r="A13" s="380" t="s">
        <v>668</v>
      </c>
      <c r="B13" s="382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1" ht="15.75" customHeight="1" x14ac:dyDescent="0.25">
      <c r="A14" s="381"/>
      <c r="B14" s="382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1" x14ac:dyDescent="0.25">
      <c r="A15" s="383" t="s">
        <v>171</v>
      </c>
      <c r="B15" s="382"/>
      <c r="C15" s="379"/>
      <c r="D15" s="379"/>
      <c r="E15" s="379"/>
      <c r="F15" s="379"/>
      <c r="G15" s="379"/>
      <c r="H15" s="379"/>
      <c r="I15" s="379"/>
      <c r="J15" s="379"/>
      <c r="K15" s="379"/>
    </row>
    <row r="16" spans="1:11" x14ac:dyDescent="0.25">
      <c r="A16" s="383"/>
      <c r="B16" s="382"/>
      <c r="C16" s="379"/>
      <c r="D16" s="379"/>
      <c r="E16" s="379"/>
      <c r="F16" s="379"/>
      <c r="G16" s="379"/>
      <c r="H16" s="379"/>
      <c r="I16" s="379"/>
      <c r="J16" s="379"/>
      <c r="K16" s="379"/>
    </row>
    <row r="17" spans="3:11" x14ac:dyDescent="0.25">
      <c r="C17" s="373"/>
      <c r="D17" s="373"/>
      <c r="E17" s="373"/>
      <c r="F17" s="373"/>
      <c r="G17" s="373"/>
      <c r="H17" s="373"/>
      <c r="I17" s="373"/>
      <c r="J17" s="373"/>
      <c r="K17" s="373"/>
    </row>
  </sheetData>
  <mergeCells count="12">
    <mergeCell ref="A11:B11"/>
    <mergeCell ref="C11:K11"/>
    <mergeCell ref="A1:A2"/>
    <mergeCell ref="B1:F2"/>
    <mergeCell ref="G1:I2"/>
    <mergeCell ref="J1:K1"/>
    <mergeCell ref="J2:K2"/>
    <mergeCell ref="C12:K16"/>
    <mergeCell ref="A13:A14"/>
    <mergeCell ref="B13:B14"/>
    <mergeCell ref="A15:A16"/>
    <mergeCell ref="B15:B16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6318-5395-455E-9F5D-A229977F0A67}">
  <sheetPr>
    <tabColor rgb="FFFF0000"/>
    <pageSetUpPr fitToPage="1"/>
  </sheetPr>
  <dimension ref="A1:L16"/>
  <sheetViews>
    <sheetView view="pageBreakPreview" zoomScaleSheetLayoutView="100" workbookViewId="0">
      <selection activeCell="J5" sqref="J5"/>
    </sheetView>
  </sheetViews>
  <sheetFormatPr defaultRowHeight="15" x14ac:dyDescent="0.25"/>
  <cols>
    <col min="1" max="1" width="20.7109375" customWidth="1"/>
    <col min="2" max="2" width="28.140625" bestFit="1" customWidth="1"/>
    <col min="3" max="3" width="5.7109375" customWidth="1"/>
    <col min="4" max="4" width="26.7109375" bestFit="1" customWidth="1"/>
    <col min="5" max="5" width="5.7109375" customWidth="1"/>
    <col min="6" max="6" width="21.5703125" customWidth="1"/>
    <col min="7" max="7" width="5.7109375" customWidth="1"/>
    <col min="8" max="8" width="30.7109375" customWidth="1"/>
    <col min="9" max="9" width="5.7109375" customWidth="1"/>
    <col min="10" max="10" width="24.42578125" customWidth="1"/>
    <col min="11" max="11" width="5.7109375" customWidth="1"/>
  </cols>
  <sheetData>
    <row r="1" spans="1:12" ht="48.75" customHeight="1" x14ac:dyDescent="0.25">
      <c r="A1" s="413"/>
      <c r="B1" s="415" t="s">
        <v>744</v>
      </c>
      <c r="C1" s="415"/>
      <c r="D1" s="415"/>
      <c r="E1" s="415"/>
      <c r="F1" s="415"/>
      <c r="G1" s="415"/>
      <c r="H1" s="416" t="s">
        <v>720</v>
      </c>
      <c r="I1" s="416"/>
      <c r="J1" s="417" t="s">
        <v>85</v>
      </c>
      <c r="K1" s="418"/>
      <c r="L1" s="333"/>
    </row>
    <row r="2" spans="1:12" ht="18" customHeight="1" thickBot="1" x14ac:dyDescent="0.3">
      <c r="A2" s="414"/>
      <c r="B2" s="415"/>
      <c r="C2" s="415"/>
      <c r="D2" s="415"/>
      <c r="E2" s="415"/>
      <c r="F2" s="415"/>
      <c r="G2" s="415"/>
      <c r="H2" s="416"/>
      <c r="I2" s="416"/>
      <c r="J2" s="398">
        <f>SUM(C3+E3+G3+I3+K3)</f>
        <v>100</v>
      </c>
      <c r="K2" s="399"/>
      <c r="L2" s="332"/>
    </row>
    <row r="3" spans="1:12" ht="32.25" thickBot="1" x14ac:dyDescent="0.3">
      <c r="A3" s="82" t="s">
        <v>42</v>
      </c>
      <c r="B3" s="316" t="s">
        <v>5</v>
      </c>
      <c r="C3" s="323">
        <f>SUM(C4:C10)</f>
        <v>28</v>
      </c>
      <c r="D3" s="317" t="s">
        <v>4</v>
      </c>
      <c r="E3" s="323">
        <f>SUM(E4:E10)</f>
        <v>25</v>
      </c>
      <c r="F3" s="318" t="s">
        <v>3</v>
      </c>
      <c r="G3" s="323">
        <f>SUM(G4:G10)</f>
        <v>20</v>
      </c>
      <c r="H3" s="319" t="s">
        <v>2</v>
      </c>
      <c r="I3" s="324">
        <f>SUM(I4:I10)</f>
        <v>13</v>
      </c>
      <c r="J3" s="315" t="s">
        <v>1</v>
      </c>
      <c r="K3" s="325">
        <f>SUM(K4:K10)</f>
        <v>14</v>
      </c>
    </row>
    <row r="4" spans="1:12" ht="59.25" customHeight="1" x14ac:dyDescent="0.25">
      <c r="A4" s="326" t="s">
        <v>745</v>
      </c>
      <c r="B4" s="310" t="s">
        <v>746</v>
      </c>
      <c r="C4" s="94">
        <v>6</v>
      </c>
      <c r="D4" s="310" t="s">
        <v>747</v>
      </c>
      <c r="E4" s="94">
        <v>3</v>
      </c>
      <c r="F4" s="310"/>
      <c r="G4" s="94"/>
      <c r="H4" s="310"/>
      <c r="I4" s="94"/>
      <c r="J4" s="310" t="s">
        <v>748</v>
      </c>
      <c r="K4" s="95">
        <v>5</v>
      </c>
    </row>
    <row r="5" spans="1:12" ht="39" customHeight="1" x14ac:dyDescent="0.25">
      <c r="A5" s="103" t="s">
        <v>698</v>
      </c>
      <c r="B5" s="96"/>
      <c r="C5" s="97"/>
      <c r="D5" s="96" t="s">
        <v>699</v>
      </c>
      <c r="E5" s="97">
        <v>3</v>
      </c>
      <c r="F5" s="96" t="s">
        <v>200</v>
      </c>
      <c r="G5" s="97">
        <v>3</v>
      </c>
      <c r="H5" s="311" t="s">
        <v>700</v>
      </c>
      <c r="I5" s="97">
        <v>2</v>
      </c>
      <c r="J5" s="96"/>
      <c r="K5" s="98"/>
    </row>
    <row r="6" spans="1:12" ht="36" customHeight="1" thickBot="1" x14ac:dyDescent="0.3">
      <c r="A6" s="103" t="s">
        <v>202</v>
      </c>
      <c r="B6" s="96" t="s">
        <v>701</v>
      </c>
      <c r="C6" s="97">
        <v>2</v>
      </c>
      <c r="D6" s="96"/>
      <c r="E6" s="97"/>
      <c r="F6" s="96" t="s">
        <v>703</v>
      </c>
      <c r="G6" s="97">
        <v>2</v>
      </c>
      <c r="H6" s="96" t="s">
        <v>204</v>
      </c>
      <c r="I6" s="97">
        <v>3</v>
      </c>
      <c r="J6" s="96"/>
      <c r="K6" s="98"/>
    </row>
    <row r="7" spans="1:12" ht="47.25" x14ac:dyDescent="0.25">
      <c r="A7" s="104" t="s">
        <v>94</v>
      </c>
      <c r="B7" s="96" t="s">
        <v>749</v>
      </c>
      <c r="C7" s="97">
        <v>6</v>
      </c>
      <c r="D7" s="96" t="s">
        <v>750</v>
      </c>
      <c r="E7" s="97">
        <v>4</v>
      </c>
      <c r="F7" s="96" t="s">
        <v>61</v>
      </c>
      <c r="G7" s="97">
        <v>5</v>
      </c>
      <c r="H7" s="97"/>
      <c r="I7" s="97"/>
      <c r="J7" s="312" t="s">
        <v>198</v>
      </c>
      <c r="K7" s="98">
        <v>2</v>
      </c>
    </row>
    <row r="8" spans="1:12" ht="36.75" customHeight="1" x14ac:dyDescent="0.25">
      <c r="A8" s="103" t="s">
        <v>751</v>
      </c>
      <c r="B8" s="96" t="s">
        <v>708</v>
      </c>
      <c r="C8" s="97">
        <v>4</v>
      </c>
      <c r="D8" s="96" t="s">
        <v>210</v>
      </c>
      <c r="E8" s="97">
        <v>3</v>
      </c>
      <c r="F8" s="96" t="s">
        <v>49</v>
      </c>
      <c r="G8" s="97">
        <v>2</v>
      </c>
      <c r="H8" s="96"/>
      <c r="I8" s="97"/>
      <c r="J8" s="96"/>
      <c r="K8" s="98"/>
    </row>
    <row r="9" spans="1:12" ht="38.25" customHeight="1" x14ac:dyDescent="0.25">
      <c r="A9" s="103" t="s">
        <v>752</v>
      </c>
      <c r="B9" s="96" t="s">
        <v>753</v>
      </c>
      <c r="C9" s="97">
        <v>6</v>
      </c>
      <c r="D9" s="96" t="s">
        <v>754</v>
      </c>
      <c r="E9" s="97">
        <v>5</v>
      </c>
      <c r="F9" s="96"/>
      <c r="G9" s="97"/>
      <c r="H9" s="96"/>
      <c r="I9" s="97"/>
      <c r="J9" s="96" t="s">
        <v>755</v>
      </c>
      <c r="K9" s="98">
        <v>4</v>
      </c>
    </row>
    <row r="10" spans="1:12" ht="65.25" customHeight="1" thickBot="1" x14ac:dyDescent="0.3">
      <c r="A10" s="104" t="s">
        <v>194</v>
      </c>
      <c r="B10" s="96" t="s">
        <v>756</v>
      </c>
      <c r="C10" s="97">
        <v>4</v>
      </c>
      <c r="D10" s="96" t="s">
        <v>757</v>
      </c>
      <c r="E10" s="97">
        <v>7</v>
      </c>
      <c r="F10" s="96" t="s">
        <v>758</v>
      </c>
      <c r="G10" s="97">
        <v>8</v>
      </c>
      <c r="H10" s="96" t="s">
        <v>37</v>
      </c>
      <c r="I10" s="97">
        <v>8</v>
      </c>
      <c r="J10" s="96" t="s">
        <v>759</v>
      </c>
      <c r="K10" s="98">
        <v>3</v>
      </c>
    </row>
    <row r="11" spans="1:12" ht="16.5" thickBot="1" x14ac:dyDescent="0.3">
      <c r="A11" s="419" t="s">
        <v>168</v>
      </c>
      <c r="B11" s="420"/>
      <c r="C11" s="407" t="s">
        <v>169</v>
      </c>
      <c r="D11" s="421"/>
      <c r="E11" s="421"/>
      <c r="F11" s="421"/>
      <c r="G11" s="421"/>
      <c r="H11" s="421"/>
      <c r="I11" s="421"/>
      <c r="J11" s="421"/>
      <c r="K11" s="422"/>
    </row>
    <row r="12" spans="1:12" ht="32.25" thickBot="1" x14ac:dyDescent="0.3">
      <c r="A12" s="82" t="s">
        <v>170</v>
      </c>
      <c r="B12" s="320"/>
      <c r="C12" s="328"/>
      <c r="D12" s="329"/>
      <c r="E12" s="329"/>
      <c r="F12" s="329"/>
      <c r="G12" s="329"/>
      <c r="H12" s="329"/>
      <c r="I12" s="329"/>
      <c r="J12" s="329"/>
      <c r="K12" s="330"/>
    </row>
    <row r="13" spans="1:12" ht="15.75" x14ac:dyDescent="0.25">
      <c r="A13" s="405" t="s">
        <v>668</v>
      </c>
      <c r="B13" s="407"/>
      <c r="C13" s="187"/>
      <c r="D13" s="331"/>
      <c r="E13" s="331"/>
      <c r="F13" s="331"/>
      <c r="G13" s="331"/>
      <c r="H13" s="331"/>
      <c r="I13" s="331"/>
      <c r="J13" s="331"/>
      <c r="K13" s="93"/>
    </row>
    <row r="14" spans="1:12" ht="16.5" thickBot="1" x14ac:dyDescent="0.3">
      <c r="A14" s="406"/>
      <c r="B14" s="408"/>
      <c r="C14" s="187"/>
      <c r="D14" s="331"/>
      <c r="E14" s="331"/>
      <c r="F14" s="331"/>
      <c r="G14" s="331"/>
      <c r="H14" s="331"/>
      <c r="I14" s="331"/>
      <c r="J14" s="331"/>
      <c r="K14" s="93"/>
    </row>
    <row r="15" spans="1:12" ht="15.75" x14ac:dyDescent="0.25">
      <c r="A15" s="409" t="s">
        <v>171</v>
      </c>
      <c r="B15" s="407"/>
      <c r="C15" s="187"/>
      <c r="D15" s="331"/>
      <c r="E15" s="331"/>
      <c r="F15" s="331"/>
      <c r="G15" s="331"/>
      <c r="H15" s="331"/>
      <c r="I15" s="331"/>
      <c r="J15" s="331"/>
      <c r="K15" s="93"/>
    </row>
    <row r="16" spans="1:12" ht="16.5" thickBot="1" x14ac:dyDescent="0.3">
      <c r="A16" s="410"/>
      <c r="B16" s="408"/>
      <c r="C16" s="321"/>
      <c r="D16" s="411" t="s">
        <v>172</v>
      </c>
      <c r="E16" s="411"/>
      <c r="F16" s="411"/>
      <c r="G16" s="411"/>
      <c r="H16" s="411"/>
      <c r="I16" s="411"/>
      <c r="J16" s="411"/>
      <c r="K16" s="412"/>
    </row>
  </sheetData>
  <mergeCells count="12">
    <mergeCell ref="A11:B11"/>
    <mergeCell ref="C11:K11"/>
    <mergeCell ref="A1:A2"/>
    <mergeCell ref="B1:G2"/>
    <mergeCell ref="H1:I2"/>
    <mergeCell ref="J1:K1"/>
    <mergeCell ref="J2:K2"/>
    <mergeCell ref="A13:A14"/>
    <mergeCell ref="B13:B14"/>
    <mergeCell ref="A15:A16"/>
    <mergeCell ref="B15:B16"/>
    <mergeCell ref="D16:K16"/>
  </mergeCells>
  <pageMargins left="0.31496062992125984" right="0.31496062992125984" top="0.78740157480314965" bottom="0.78740157480314965" header="0.31496062992125984" footer="0.31496062992125984"/>
  <pageSetup paperSize="9" scale="79" orientation="landscape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88F-6D28-4171-9A5E-851D9F2B2210}">
  <sheetPr>
    <tabColor rgb="FFFF0000"/>
    <pageSetUpPr fitToPage="1"/>
  </sheetPr>
  <dimension ref="A1:L18"/>
  <sheetViews>
    <sheetView view="pageBreakPreview" zoomScaleSheetLayoutView="100" workbookViewId="0">
      <selection activeCell="A12" sqref="A12"/>
    </sheetView>
  </sheetViews>
  <sheetFormatPr defaultRowHeight="15" x14ac:dyDescent="0.25"/>
  <cols>
    <col min="1" max="1" width="20.7109375" customWidth="1"/>
    <col min="2" max="2" width="28.140625" bestFit="1" customWidth="1"/>
    <col min="3" max="3" width="5.7109375" customWidth="1"/>
    <col min="4" max="4" width="26.7109375" bestFit="1" customWidth="1"/>
    <col min="5" max="5" width="5.7109375" customWidth="1"/>
    <col min="6" max="6" width="21.5703125" customWidth="1"/>
    <col min="7" max="7" width="5.7109375" customWidth="1"/>
    <col min="8" max="8" width="30.7109375" customWidth="1"/>
    <col min="9" max="9" width="5.7109375" customWidth="1"/>
    <col min="10" max="10" width="24.42578125" customWidth="1"/>
    <col min="11" max="11" width="5.7109375" customWidth="1"/>
  </cols>
  <sheetData>
    <row r="1" spans="1:12" ht="48.75" customHeight="1" x14ac:dyDescent="0.25">
      <c r="A1" s="413"/>
      <c r="B1" s="415" t="s">
        <v>743</v>
      </c>
      <c r="C1" s="415"/>
      <c r="D1" s="415"/>
      <c r="E1" s="415"/>
      <c r="F1" s="415"/>
      <c r="G1" s="415"/>
      <c r="H1" s="416" t="s">
        <v>720</v>
      </c>
      <c r="I1" s="416"/>
      <c r="J1" s="417" t="s">
        <v>85</v>
      </c>
      <c r="K1" s="418"/>
      <c r="L1" s="333"/>
    </row>
    <row r="2" spans="1:12" ht="18" customHeight="1" thickBot="1" x14ac:dyDescent="0.3">
      <c r="A2" s="414"/>
      <c r="B2" s="415"/>
      <c r="C2" s="415"/>
      <c r="D2" s="415"/>
      <c r="E2" s="415"/>
      <c r="F2" s="415"/>
      <c r="G2" s="415"/>
      <c r="H2" s="416"/>
      <c r="I2" s="416"/>
      <c r="J2" s="398">
        <f>SUM(C3+E3+G3+I3+K3)</f>
        <v>100</v>
      </c>
      <c r="K2" s="399"/>
      <c r="L2" s="332"/>
    </row>
    <row r="3" spans="1:12" ht="32.25" thickBot="1" x14ac:dyDescent="0.3">
      <c r="A3" s="82" t="s">
        <v>42</v>
      </c>
      <c r="B3" s="316" t="s">
        <v>5</v>
      </c>
      <c r="C3" s="323">
        <f>SUM(C4:C12)</f>
        <v>28</v>
      </c>
      <c r="D3" s="317" t="s">
        <v>4</v>
      </c>
      <c r="E3" s="323">
        <f>SUM(E4:E12)</f>
        <v>31</v>
      </c>
      <c r="F3" s="318" t="s">
        <v>3</v>
      </c>
      <c r="G3" s="323">
        <f>SUM(G4:G12)</f>
        <v>22</v>
      </c>
      <c r="H3" s="319" t="s">
        <v>2</v>
      </c>
      <c r="I3" s="324">
        <f>SUM(I4:I12)</f>
        <v>11</v>
      </c>
      <c r="J3" s="315" t="s">
        <v>1</v>
      </c>
      <c r="K3" s="325">
        <f>SUM(K4:K12)</f>
        <v>8</v>
      </c>
    </row>
    <row r="4" spans="1:12" ht="78.75" x14ac:dyDescent="0.25">
      <c r="A4" s="326" t="s">
        <v>690</v>
      </c>
      <c r="B4" s="310" t="s">
        <v>691</v>
      </c>
      <c r="C4" s="94">
        <v>5</v>
      </c>
      <c r="D4" s="310" t="s">
        <v>692</v>
      </c>
      <c r="E4" s="94">
        <v>3</v>
      </c>
      <c r="F4" s="310"/>
      <c r="G4" s="94"/>
      <c r="H4" s="310"/>
      <c r="I4" s="94"/>
      <c r="J4" s="310"/>
      <c r="K4" s="95"/>
    </row>
    <row r="5" spans="1:12" ht="47.25" x14ac:dyDescent="0.25">
      <c r="A5" s="326" t="s">
        <v>693</v>
      </c>
      <c r="B5" s="310" t="s">
        <v>694</v>
      </c>
      <c r="C5" s="94">
        <v>2</v>
      </c>
      <c r="D5" s="310" t="s">
        <v>695</v>
      </c>
      <c r="E5" s="94">
        <v>3</v>
      </c>
      <c r="F5" s="310"/>
      <c r="G5" s="94"/>
      <c r="H5" s="310" t="s">
        <v>696</v>
      </c>
      <c r="I5" s="94">
        <v>2</v>
      </c>
      <c r="J5" s="310" t="s">
        <v>697</v>
      </c>
      <c r="K5" s="95">
        <v>2</v>
      </c>
    </row>
    <row r="6" spans="1:12" ht="31.5" x14ac:dyDescent="0.25">
      <c r="A6" s="103" t="s">
        <v>698</v>
      </c>
      <c r="B6" s="96"/>
      <c r="C6" s="97"/>
      <c r="D6" s="96" t="s">
        <v>699</v>
      </c>
      <c r="E6" s="97">
        <v>3</v>
      </c>
      <c r="F6" s="96" t="s">
        <v>200</v>
      </c>
      <c r="G6" s="97">
        <v>2</v>
      </c>
      <c r="H6" s="311" t="s">
        <v>700</v>
      </c>
      <c r="I6" s="97">
        <v>2</v>
      </c>
      <c r="J6" s="96"/>
      <c r="K6" s="98"/>
    </row>
    <row r="7" spans="1:12" ht="32.25" thickBot="1" x14ac:dyDescent="0.3">
      <c r="A7" s="103" t="s">
        <v>202</v>
      </c>
      <c r="B7" s="96" t="s">
        <v>701</v>
      </c>
      <c r="C7" s="97">
        <v>2</v>
      </c>
      <c r="D7" s="96" t="s">
        <v>702</v>
      </c>
      <c r="E7" s="97">
        <v>2</v>
      </c>
      <c r="F7" s="96" t="s">
        <v>703</v>
      </c>
      <c r="G7" s="97">
        <v>2</v>
      </c>
      <c r="H7" s="96" t="s">
        <v>204</v>
      </c>
      <c r="I7" s="97">
        <v>3</v>
      </c>
      <c r="J7" s="96"/>
      <c r="K7" s="98"/>
    </row>
    <row r="8" spans="1:12" ht="47.25" x14ac:dyDescent="0.25">
      <c r="A8" s="104" t="s">
        <v>704</v>
      </c>
      <c r="B8" s="96" t="s">
        <v>705</v>
      </c>
      <c r="C8" s="97">
        <v>5</v>
      </c>
      <c r="D8" s="96" t="s">
        <v>706</v>
      </c>
      <c r="E8" s="97">
        <v>4</v>
      </c>
      <c r="F8" s="96" t="s">
        <v>707</v>
      </c>
      <c r="G8" s="97">
        <v>3</v>
      </c>
      <c r="H8" s="97"/>
      <c r="I8" s="97"/>
      <c r="J8" s="312" t="s">
        <v>198</v>
      </c>
      <c r="K8" s="98">
        <v>2</v>
      </c>
    </row>
    <row r="9" spans="1:12" ht="36.75" customHeight="1" x14ac:dyDescent="0.25">
      <c r="A9" s="103" t="s">
        <v>208</v>
      </c>
      <c r="B9" s="96" t="s">
        <v>708</v>
      </c>
      <c r="C9" s="97">
        <v>3</v>
      </c>
      <c r="D9" s="96" t="s">
        <v>210</v>
      </c>
      <c r="E9" s="97">
        <v>2</v>
      </c>
      <c r="F9" s="96" t="s">
        <v>49</v>
      </c>
      <c r="G9" s="97">
        <v>2</v>
      </c>
      <c r="H9" s="96"/>
      <c r="I9" s="97"/>
      <c r="J9" s="96"/>
      <c r="K9" s="98"/>
    </row>
    <row r="10" spans="1:12" ht="38.25" customHeight="1" x14ac:dyDescent="0.25">
      <c r="A10" s="103" t="s">
        <v>709</v>
      </c>
      <c r="B10" s="96" t="s">
        <v>710</v>
      </c>
      <c r="C10" s="97">
        <v>6</v>
      </c>
      <c r="D10" s="96" t="s">
        <v>711</v>
      </c>
      <c r="E10" s="97">
        <v>5</v>
      </c>
      <c r="F10" s="96" t="s">
        <v>61</v>
      </c>
      <c r="G10" s="97">
        <v>4</v>
      </c>
      <c r="H10" s="96"/>
      <c r="I10" s="97"/>
      <c r="J10" s="96"/>
      <c r="K10" s="98"/>
    </row>
    <row r="11" spans="1:12" ht="50.25" customHeight="1" x14ac:dyDescent="0.25">
      <c r="A11" s="104" t="s">
        <v>194</v>
      </c>
      <c r="B11" s="96" t="s">
        <v>712</v>
      </c>
      <c r="C11" s="97">
        <v>3</v>
      </c>
      <c r="D11" s="96" t="s">
        <v>713</v>
      </c>
      <c r="E11" s="97">
        <v>8</v>
      </c>
      <c r="F11" s="96" t="s">
        <v>714</v>
      </c>
      <c r="G11" s="97">
        <v>8</v>
      </c>
      <c r="H11" s="96" t="s">
        <v>37</v>
      </c>
      <c r="I11" s="97">
        <v>3</v>
      </c>
      <c r="J11" s="96" t="s">
        <v>715</v>
      </c>
      <c r="K11" s="98">
        <v>4</v>
      </c>
    </row>
    <row r="12" spans="1:12" ht="48" thickBot="1" x14ac:dyDescent="0.3">
      <c r="A12" s="103" t="s">
        <v>48</v>
      </c>
      <c r="B12" s="96" t="s">
        <v>716</v>
      </c>
      <c r="C12" s="97">
        <v>2</v>
      </c>
      <c r="D12" s="327" t="s">
        <v>717</v>
      </c>
      <c r="E12" s="97">
        <v>1</v>
      </c>
      <c r="F12" s="96" t="s">
        <v>718</v>
      </c>
      <c r="G12" s="97">
        <v>1</v>
      </c>
      <c r="H12" s="96" t="s">
        <v>44</v>
      </c>
      <c r="I12" s="97">
        <v>1</v>
      </c>
      <c r="J12" s="96"/>
      <c r="K12" s="313"/>
    </row>
    <row r="13" spans="1:12" ht="16.5" thickBot="1" x14ac:dyDescent="0.3">
      <c r="A13" s="419" t="s">
        <v>168</v>
      </c>
      <c r="B13" s="420"/>
      <c r="C13" s="407" t="s">
        <v>169</v>
      </c>
      <c r="D13" s="421"/>
      <c r="E13" s="421"/>
      <c r="F13" s="421"/>
      <c r="G13" s="421"/>
      <c r="H13" s="421"/>
      <c r="I13" s="421"/>
      <c r="J13" s="421"/>
      <c r="K13" s="422"/>
    </row>
    <row r="14" spans="1:12" ht="32.25" thickBot="1" x14ac:dyDescent="0.3">
      <c r="A14" s="82" t="s">
        <v>170</v>
      </c>
      <c r="B14" s="320"/>
      <c r="C14" s="328"/>
      <c r="D14" s="329"/>
      <c r="E14" s="329"/>
      <c r="F14" s="329"/>
      <c r="G14" s="329"/>
      <c r="H14" s="329"/>
      <c r="I14" s="329"/>
      <c r="J14" s="329"/>
      <c r="K14" s="330"/>
    </row>
    <row r="15" spans="1:12" ht="15.75" x14ac:dyDescent="0.25">
      <c r="A15" s="405" t="s">
        <v>668</v>
      </c>
      <c r="B15" s="407"/>
      <c r="C15" s="187"/>
      <c r="D15" s="331"/>
      <c r="E15" s="331"/>
      <c r="F15" s="331"/>
      <c r="G15" s="331"/>
      <c r="H15" s="331"/>
      <c r="I15" s="331"/>
      <c r="J15" s="331"/>
      <c r="K15" s="93"/>
    </row>
    <row r="16" spans="1:12" ht="16.5" thickBot="1" x14ac:dyDescent="0.3">
      <c r="A16" s="406"/>
      <c r="B16" s="408"/>
      <c r="C16" s="187"/>
      <c r="D16" s="331"/>
      <c r="E16" s="331"/>
      <c r="F16" s="331"/>
      <c r="G16" s="331"/>
      <c r="H16" s="331"/>
      <c r="I16" s="331"/>
      <c r="J16" s="331"/>
      <c r="K16" s="93"/>
    </row>
    <row r="17" spans="1:11" ht="15.75" x14ac:dyDescent="0.25">
      <c r="A17" s="409" t="s">
        <v>171</v>
      </c>
      <c r="B17" s="407"/>
      <c r="C17" s="187"/>
      <c r="D17" s="331"/>
      <c r="E17" s="331"/>
      <c r="F17" s="331"/>
      <c r="G17" s="331"/>
      <c r="H17" s="331"/>
      <c r="I17" s="331"/>
      <c r="J17" s="331"/>
      <c r="K17" s="93"/>
    </row>
    <row r="18" spans="1:11" ht="16.5" thickBot="1" x14ac:dyDescent="0.3">
      <c r="A18" s="410"/>
      <c r="B18" s="408"/>
      <c r="C18" s="321"/>
      <c r="D18" s="411" t="s">
        <v>172</v>
      </c>
      <c r="E18" s="411"/>
      <c r="F18" s="411"/>
      <c r="G18" s="411"/>
      <c r="H18" s="411"/>
      <c r="I18" s="411"/>
      <c r="J18" s="411"/>
      <c r="K18" s="412"/>
    </row>
  </sheetData>
  <mergeCells count="12">
    <mergeCell ref="A13:B13"/>
    <mergeCell ref="C13:K13"/>
    <mergeCell ref="A1:A2"/>
    <mergeCell ref="B1:G2"/>
    <mergeCell ref="H1:I2"/>
    <mergeCell ref="J1:K1"/>
    <mergeCell ref="J2:K2"/>
    <mergeCell ref="A15:A16"/>
    <mergeCell ref="B15:B16"/>
    <mergeCell ref="A17:A18"/>
    <mergeCell ref="B17:B18"/>
    <mergeCell ref="D18:K18"/>
  </mergeCells>
  <pageMargins left="0.31496062992125984" right="0.31496062992125984" top="0.78740157480314965" bottom="0.78740157480314965" header="0.31496062992125984" footer="0.31496062992125984"/>
  <pageSetup paperSize="9" scale="79" orientation="landscape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6092-66CD-4299-AA35-F446262E3B3D}">
  <sheetPr>
    <tabColor rgb="FFFF0000"/>
  </sheetPr>
  <dimension ref="A1:K21"/>
  <sheetViews>
    <sheetView view="pageBreakPreview" zoomScaleNormal="100" zoomScaleSheetLayoutView="100" workbookViewId="0">
      <selection sqref="A1:A2"/>
    </sheetView>
  </sheetViews>
  <sheetFormatPr defaultRowHeight="15" x14ac:dyDescent="0.25"/>
  <cols>
    <col min="1" max="1" width="24.28515625" customWidth="1"/>
    <col min="2" max="2" width="37" customWidth="1"/>
    <col min="3" max="3" width="5.5703125" customWidth="1"/>
    <col min="4" max="4" width="32.42578125" customWidth="1"/>
    <col min="5" max="5" width="5.28515625" customWidth="1"/>
    <col min="6" max="6" width="25.42578125" customWidth="1"/>
    <col min="7" max="7" width="4.85546875" customWidth="1"/>
    <col min="8" max="8" width="32.140625" customWidth="1"/>
    <col min="9" max="9" width="5.42578125" customWidth="1"/>
    <col min="10" max="10" width="31" customWidth="1"/>
    <col min="11" max="11" width="4.28515625" customWidth="1"/>
  </cols>
  <sheetData>
    <row r="1" spans="1:11" ht="35.25" x14ac:dyDescent="0.25">
      <c r="A1" s="413"/>
      <c r="B1" s="430" t="s">
        <v>723</v>
      </c>
      <c r="C1" s="431"/>
      <c r="D1" s="431"/>
      <c r="E1" s="431"/>
      <c r="F1" s="431"/>
      <c r="G1" s="432"/>
      <c r="H1" s="436" t="s">
        <v>722</v>
      </c>
      <c r="I1" s="437"/>
      <c r="J1" s="440" t="s">
        <v>89</v>
      </c>
      <c r="K1" s="441"/>
    </row>
    <row r="2" spans="1:11" ht="39" customHeight="1" thickBot="1" x14ac:dyDescent="0.3">
      <c r="A2" s="414"/>
      <c r="B2" s="433"/>
      <c r="C2" s="434"/>
      <c r="D2" s="434"/>
      <c r="E2" s="434"/>
      <c r="F2" s="434"/>
      <c r="G2" s="435"/>
      <c r="H2" s="438"/>
      <c r="I2" s="439"/>
      <c r="J2" s="442">
        <f>C3+E3+G3+I3+K3</f>
        <v>100</v>
      </c>
      <c r="K2" s="443"/>
    </row>
    <row r="3" spans="1:11" ht="33.75" customHeight="1" thickBot="1" x14ac:dyDescent="0.3">
      <c r="A3" s="82" t="s">
        <v>42</v>
      </c>
      <c r="B3" s="83" t="s">
        <v>5</v>
      </c>
      <c r="C3" s="336">
        <f>SUM(C4:C15)</f>
        <v>31</v>
      </c>
      <c r="D3" s="85" t="s">
        <v>4</v>
      </c>
      <c r="E3" s="336">
        <f>SUM(E4:E15)</f>
        <v>19</v>
      </c>
      <c r="F3" s="86" t="s">
        <v>3</v>
      </c>
      <c r="G3" s="336">
        <f>SUM(G4:G15)</f>
        <v>24</v>
      </c>
      <c r="H3" s="87" t="s">
        <v>2</v>
      </c>
      <c r="I3" s="336">
        <f>SUM(I4:I15)</f>
        <v>13</v>
      </c>
      <c r="J3" s="337" t="s">
        <v>1</v>
      </c>
      <c r="K3" s="323">
        <f>SUM(K4:K15)</f>
        <v>13</v>
      </c>
    </row>
    <row r="4" spans="1:11" ht="71.25" customHeight="1" x14ac:dyDescent="0.25">
      <c r="A4" s="102" t="s">
        <v>624</v>
      </c>
      <c r="B4" s="310" t="s">
        <v>724</v>
      </c>
      <c r="C4" s="94">
        <v>5</v>
      </c>
      <c r="D4" s="310" t="s">
        <v>645</v>
      </c>
      <c r="E4" s="94">
        <v>1</v>
      </c>
      <c r="F4" s="310"/>
      <c r="G4" s="94"/>
      <c r="H4" s="310"/>
      <c r="I4" s="94"/>
      <c r="J4" s="310"/>
      <c r="K4" s="95"/>
    </row>
    <row r="5" spans="1:11" ht="39.75" customHeight="1" x14ac:dyDescent="0.25">
      <c r="A5" s="326" t="s">
        <v>693</v>
      </c>
      <c r="B5" s="310" t="s">
        <v>694</v>
      </c>
      <c r="C5" s="94">
        <v>2</v>
      </c>
      <c r="D5" s="310" t="s">
        <v>725</v>
      </c>
      <c r="E5" s="94">
        <v>3</v>
      </c>
      <c r="F5" s="310"/>
      <c r="G5" s="94"/>
      <c r="H5" s="310" t="s">
        <v>696</v>
      </c>
      <c r="I5" s="94">
        <v>2</v>
      </c>
      <c r="J5" s="310" t="s">
        <v>697</v>
      </c>
      <c r="K5" s="95">
        <v>2</v>
      </c>
    </row>
    <row r="6" spans="1:11" ht="42" customHeight="1" x14ac:dyDescent="0.25">
      <c r="A6" s="103" t="s">
        <v>698</v>
      </c>
      <c r="B6" s="96" t="s">
        <v>726</v>
      </c>
      <c r="C6" s="97">
        <v>2</v>
      </c>
      <c r="D6" s="96" t="s">
        <v>646</v>
      </c>
      <c r="E6" s="97">
        <v>2</v>
      </c>
      <c r="F6" s="96" t="s">
        <v>200</v>
      </c>
      <c r="G6" s="97">
        <v>1</v>
      </c>
      <c r="H6" s="311" t="s">
        <v>656</v>
      </c>
      <c r="I6" s="97">
        <v>1</v>
      </c>
      <c r="J6" s="96" t="s">
        <v>191</v>
      </c>
      <c r="K6" s="98">
        <v>2</v>
      </c>
    </row>
    <row r="7" spans="1:11" ht="54" customHeight="1" thickBot="1" x14ac:dyDescent="0.3">
      <c r="A7" s="103" t="s">
        <v>202</v>
      </c>
      <c r="B7" s="96" t="s">
        <v>727</v>
      </c>
      <c r="C7" s="97">
        <v>2</v>
      </c>
      <c r="D7" s="96"/>
      <c r="E7" s="97"/>
      <c r="F7" s="96" t="s">
        <v>49</v>
      </c>
      <c r="G7" s="97">
        <v>2</v>
      </c>
      <c r="H7" s="96" t="s">
        <v>728</v>
      </c>
      <c r="I7" s="97">
        <v>2</v>
      </c>
      <c r="J7" s="96" t="s">
        <v>662</v>
      </c>
      <c r="K7" s="98">
        <v>3</v>
      </c>
    </row>
    <row r="8" spans="1:11" ht="56.25" customHeight="1" x14ac:dyDescent="0.25">
      <c r="A8" s="104" t="s">
        <v>704</v>
      </c>
      <c r="B8" s="96" t="s">
        <v>729</v>
      </c>
      <c r="C8" s="97">
        <v>3</v>
      </c>
      <c r="D8" s="96" t="s">
        <v>730</v>
      </c>
      <c r="E8" s="97">
        <v>2</v>
      </c>
      <c r="F8" s="96" t="s">
        <v>352</v>
      </c>
      <c r="G8" s="97">
        <v>5</v>
      </c>
      <c r="H8" s="97" t="s">
        <v>206</v>
      </c>
      <c r="I8" s="97">
        <v>1</v>
      </c>
      <c r="J8" s="312" t="s">
        <v>663</v>
      </c>
      <c r="K8" s="98">
        <v>3</v>
      </c>
    </row>
    <row r="9" spans="1:11" ht="53.25" customHeight="1" x14ac:dyDescent="0.25">
      <c r="A9" s="103" t="s">
        <v>731</v>
      </c>
      <c r="B9" s="96" t="s">
        <v>732</v>
      </c>
      <c r="C9" s="97">
        <v>2</v>
      </c>
      <c r="D9" s="96" t="s">
        <v>650</v>
      </c>
      <c r="E9" s="97">
        <v>1</v>
      </c>
      <c r="F9" s="96" t="s">
        <v>61</v>
      </c>
      <c r="G9" s="97">
        <v>4</v>
      </c>
      <c r="H9" s="96" t="s">
        <v>658</v>
      </c>
      <c r="I9" s="97">
        <v>1</v>
      </c>
      <c r="J9" s="96" t="s">
        <v>191</v>
      </c>
      <c r="K9" s="98">
        <v>1</v>
      </c>
    </row>
    <row r="10" spans="1:11" ht="48" customHeight="1" x14ac:dyDescent="0.25">
      <c r="A10" s="103" t="s">
        <v>208</v>
      </c>
      <c r="B10" s="96" t="s">
        <v>639</v>
      </c>
      <c r="C10" s="97">
        <v>2</v>
      </c>
      <c r="D10" s="96" t="s">
        <v>650</v>
      </c>
      <c r="E10" s="97">
        <v>2</v>
      </c>
      <c r="F10" s="96" t="s">
        <v>49</v>
      </c>
      <c r="G10" s="97">
        <v>2</v>
      </c>
      <c r="H10" s="96" t="s">
        <v>659</v>
      </c>
      <c r="I10" s="97">
        <v>1</v>
      </c>
      <c r="J10" s="96"/>
      <c r="K10" s="98"/>
    </row>
    <row r="11" spans="1:11" ht="54.75" customHeight="1" x14ac:dyDescent="0.25">
      <c r="A11" s="103" t="s">
        <v>733</v>
      </c>
      <c r="B11" s="96" t="s">
        <v>641</v>
      </c>
      <c r="C11" s="97">
        <v>2</v>
      </c>
      <c r="D11" s="96" t="s">
        <v>734</v>
      </c>
      <c r="E11" s="97">
        <v>1</v>
      </c>
      <c r="F11" s="96" t="s">
        <v>61</v>
      </c>
      <c r="G11" s="97">
        <v>2</v>
      </c>
      <c r="H11" s="96" t="s">
        <v>659</v>
      </c>
      <c r="I11" s="97">
        <v>1</v>
      </c>
      <c r="J11" s="96"/>
      <c r="K11" s="98"/>
    </row>
    <row r="12" spans="1:11" ht="53.25" customHeight="1" x14ac:dyDescent="0.25">
      <c r="A12" s="103" t="s">
        <v>735</v>
      </c>
      <c r="B12" s="96" t="s">
        <v>641</v>
      </c>
      <c r="C12" s="97">
        <v>4</v>
      </c>
      <c r="D12" s="96" t="s">
        <v>736</v>
      </c>
      <c r="E12" s="97">
        <v>1</v>
      </c>
      <c r="F12" s="96" t="s">
        <v>61</v>
      </c>
      <c r="G12" s="97">
        <v>2</v>
      </c>
      <c r="H12" s="96" t="s">
        <v>659</v>
      </c>
      <c r="I12" s="97">
        <v>1</v>
      </c>
      <c r="J12" s="96"/>
      <c r="K12" s="98"/>
    </row>
    <row r="13" spans="1:11" ht="50.25" customHeight="1" x14ac:dyDescent="0.25">
      <c r="A13" s="104" t="s">
        <v>737</v>
      </c>
      <c r="B13" s="96" t="s">
        <v>712</v>
      </c>
      <c r="C13" s="97">
        <v>2</v>
      </c>
      <c r="D13" s="96" t="s">
        <v>738</v>
      </c>
      <c r="E13" s="97">
        <v>4</v>
      </c>
      <c r="F13" s="96" t="s">
        <v>739</v>
      </c>
      <c r="G13" s="97">
        <v>4</v>
      </c>
      <c r="H13" s="96" t="s">
        <v>661</v>
      </c>
      <c r="I13" s="97">
        <v>1</v>
      </c>
      <c r="J13" s="96" t="s">
        <v>666</v>
      </c>
      <c r="K13" s="98">
        <v>1</v>
      </c>
    </row>
    <row r="14" spans="1:11" ht="38.25" customHeight="1" x14ac:dyDescent="0.25">
      <c r="A14" s="103" t="s">
        <v>321</v>
      </c>
      <c r="B14" s="96" t="s">
        <v>716</v>
      </c>
      <c r="C14" s="97">
        <v>2</v>
      </c>
      <c r="D14" s="96" t="s">
        <v>740</v>
      </c>
      <c r="E14" s="97">
        <v>1</v>
      </c>
      <c r="F14" s="96" t="s">
        <v>61</v>
      </c>
      <c r="G14" s="97">
        <v>1</v>
      </c>
      <c r="H14" s="96" t="s">
        <v>741</v>
      </c>
      <c r="I14" s="97">
        <v>1</v>
      </c>
      <c r="J14" s="96" t="s">
        <v>667</v>
      </c>
      <c r="K14" s="313">
        <v>1</v>
      </c>
    </row>
    <row r="15" spans="1:11" ht="30.75" customHeight="1" x14ac:dyDescent="0.25">
      <c r="A15" s="309" t="s">
        <v>742</v>
      </c>
      <c r="B15" s="96" t="s">
        <v>644</v>
      </c>
      <c r="C15" s="97">
        <v>3</v>
      </c>
      <c r="D15" s="96" t="s">
        <v>740</v>
      </c>
      <c r="E15" s="97">
        <v>1</v>
      </c>
      <c r="F15" s="96" t="s">
        <v>61</v>
      </c>
      <c r="G15" s="97">
        <v>1</v>
      </c>
      <c r="H15" s="97" t="s">
        <v>206</v>
      </c>
      <c r="I15" s="97">
        <v>1</v>
      </c>
      <c r="J15" s="96"/>
      <c r="K15" s="314"/>
    </row>
    <row r="16" spans="1:11" ht="16.5" thickBot="1" x14ac:dyDescent="0.3">
      <c r="A16" s="423" t="s">
        <v>168</v>
      </c>
      <c r="B16" s="424"/>
      <c r="C16" s="382" t="s">
        <v>169</v>
      </c>
      <c r="D16" s="382"/>
      <c r="E16" s="382"/>
      <c r="F16" s="382"/>
      <c r="G16" s="382"/>
      <c r="H16" s="382"/>
      <c r="I16" s="382"/>
      <c r="J16" s="382"/>
      <c r="K16" s="382"/>
    </row>
    <row r="17" spans="1:11" ht="33.75" customHeight="1" thickBot="1" x14ac:dyDescent="0.3">
      <c r="A17" s="82" t="s">
        <v>170</v>
      </c>
      <c r="B17" s="96"/>
      <c r="C17" s="353"/>
      <c r="D17" s="354"/>
      <c r="E17" s="355"/>
      <c r="F17" s="355"/>
      <c r="G17" s="355"/>
      <c r="H17" s="355"/>
      <c r="I17" s="355"/>
      <c r="J17" s="355"/>
      <c r="K17" s="356"/>
    </row>
    <row r="18" spans="1:11" ht="15.75" x14ac:dyDescent="0.25">
      <c r="A18" s="428" t="s">
        <v>668</v>
      </c>
      <c r="B18" s="407"/>
      <c r="C18" s="187"/>
      <c r="D18" s="331"/>
      <c r="E18" s="331"/>
      <c r="F18" s="331"/>
      <c r="G18" s="331"/>
      <c r="H18" s="331"/>
      <c r="I18" s="331"/>
      <c r="J18" s="331"/>
      <c r="K18" s="93"/>
    </row>
    <row r="19" spans="1:11" ht="12" customHeight="1" thickBot="1" x14ac:dyDescent="0.3">
      <c r="A19" s="429"/>
      <c r="B19" s="408"/>
      <c r="C19" s="187"/>
      <c r="D19" s="331"/>
      <c r="E19" s="331"/>
      <c r="F19" s="331"/>
      <c r="G19" s="331"/>
      <c r="H19" s="331"/>
      <c r="I19" s="331"/>
      <c r="J19" s="331"/>
      <c r="K19" s="93"/>
    </row>
    <row r="20" spans="1:11" ht="15.75" x14ac:dyDescent="0.25">
      <c r="A20" s="409" t="s">
        <v>171</v>
      </c>
      <c r="B20" s="407"/>
      <c r="C20" s="187"/>
      <c r="D20" s="331"/>
      <c r="E20" s="331"/>
      <c r="F20" s="331"/>
      <c r="G20" s="331"/>
      <c r="H20" s="331"/>
      <c r="I20" s="331"/>
      <c r="J20" s="331"/>
      <c r="K20" s="93"/>
    </row>
    <row r="21" spans="1:11" ht="16.5" thickBot="1" x14ac:dyDescent="0.3">
      <c r="A21" s="410"/>
      <c r="B21" s="408"/>
      <c r="C21" s="321"/>
      <c r="D21" s="411" t="s">
        <v>172</v>
      </c>
      <c r="E21" s="411"/>
      <c r="F21" s="411"/>
      <c r="G21" s="411"/>
      <c r="H21" s="411"/>
      <c r="I21" s="411"/>
      <c r="J21" s="411"/>
      <c r="K21" s="412"/>
    </row>
  </sheetData>
  <mergeCells count="12">
    <mergeCell ref="A16:B16"/>
    <mergeCell ref="C16:K16"/>
    <mergeCell ref="A1:A2"/>
    <mergeCell ref="B1:G2"/>
    <mergeCell ref="H1:I2"/>
    <mergeCell ref="J1:K1"/>
    <mergeCell ref="J2:K2"/>
    <mergeCell ref="A18:A19"/>
    <mergeCell ref="B18:B19"/>
    <mergeCell ref="A20:A21"/>
    <mergeCell ref="B20:B21"/>
    <mergeCell ref="D21:K21"/>
  </mergeCells>
  <pageMargins left="0.51181102362204722" right="0.51181102362204722" top="0.78740157480314965" bottom="0.78740157480314965" header="0.31496062992125984" footer="0.31496062992125984"/>
  <pageSetup paperSize="9" scale="52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6CD-C5C5-458E-92B3-8FAD3386BE6E}">
  <sheetPr>
    <tabColor rgb="FFFF0000"/>
  </sheetPr>
  <dimension ref="A1:L41"/>
  <sheetViews>
    <sheetView view="pageBreakPreview" zoomScaleSheetLayoutView="100" workbookViewId="0">
      <selection activeCell="A17" sqref="A17:A18"/>
    </sheetView>
  </sheetViews>
  <sheetFormatPr defaultRowHeight="15" x14ac:dyDescent="0.25"/>
  <cols>
    <col min="1" max="1" width="26.28515625" customWidth="1"/>
    <col min="2" max="2" width="31.28515625" customWidth="1"/>
    <col min="3" max="3" width="5.7109375" customWidth="1"/>
    <col min="4" max="4" width="32.42578125" customWidth="1"/>
    <col min="5" max="5" width="5.7109375" customWidth="1"/>
    <col min="6" max="6" width="25.7109375" customWidth="1"/>
    <col min="7" max="7" width="4.85546875" customWidth="1"/>
    <col min="8" max="8" width="32.140625" customWidth="1"/>
    <col min="9" max="9" width="5.7109375" customWidth="1"/>
    <col min="10" max="10" width="31" customWidth="1"/>
    <col min="11" max="11" width="5.7109375" customWidth="1"/>
  </cols>
  <sheetData>
    <row r="1" spans="1:12" ht="49.5" customHeight="1" x14ac:dyDescent="0.25">
      <c r="A1" s="413"/>
      <c r="B1" s="430" t="s">
        <v>721</v>
      </c>
      <c r="C1" s="431"/>
      <c r="D1" s="431"/>
      <c r="E1" s="431"/>
      <c r="F1" s="431"/>
      <c r="G1" s="432"/>
      <c r="H1" s="436" t="s">
        <v>722</v>
      </c>
      <c r="I1" s="437"/>
      <c r="J1" s="440" t="s">
        <v>89</v>
      </c>
      <c r="K1" s="441"/>
      <c r="L1" s="334"/>
    </row>
    <row r="2" spans="1:12" ht="25.5" customHeight="1" thickBot="1" x14ac:dyDescent="0.3">
      <c r="A2" s="414"/>
      <c r="B2" s="433"/>
      <c r="C2" s="434"/>
      <c r="D2" s="434"/>
      <c r="E2" s="434"/>
      <c r="F2" s="434"/>
      <c r="G2" s="435"/>
      <c r="H2" s="438"/>
      <c r="I2" s="439"/>
      <c r="J2" s="442">
        <f>C3+E3+G3+I3+K3</f>
        <v>100</v>
      </c>
      <c r="K2" s="443"/>
      <c r="L2" s="335"/>
    </row>
    <row r="3" spans="1:12" ht="24" customHeight="1" thickBot="1" x14ac:dyDescent="0.3">
      <c r="A3" s="82" t="s">
        <v>42</v>
      </c>
      <c r="B3" s="83" t="s">
        <v>5</v>
      </c>
      <c r="C3" s="336">
        <f>SUM(C4:C14)</f>
        <v>32</v>
      </c>
      <c r="D3" s="85" t="s">
        <v>4</v>
      </c>
      <c r="E3" s="336">
        <f>SUM(E4:E14)</f>
        <v>18</v>
      </c>
      <c r="F3" s="86" t="s">
        <v>3</v>
      </c>
      <c r="G3" s="336">
        <f>SUM(G4:G14)</f>
        <v>26</v>
      </c>
      <c r="H3" s="87" t="s">
        <v>2</v>
      </c>
      <c r="I3" s="336">
        <f>SUM(I4:I14)</f>
        <v>11</v>
      </c>
      <c r="J3" s="337" t="s">
        <v>1</v>
      </c>
      <c r="K3" s="323">
        <f>SUM(K4:K14)</f>
        <v>13</v>
      </c>
    </row>
    <row r="4" spans="1:12" ht="31.5" x14ac:dyDescent="0.25">
      <c r="A4" s="102" t="s">
        <v>624</v>
      </c>
      <c r="B4" s="310" t="s">
        <v>634</v>
      </c>
      <c r="C4" s="94">
        <v>5</v>
      </c>
      <c r="D4" s="310" t="s">
        <v>645</v>
      </c>
      <c r="E4" s="94">
        <v>1</v>
      </c>
      <c r="F4" s="310"/>
      <c r="G4" s="94"/>
      <c r="H4" s="310"/>
      <c r="I4" s="94"/>
      <c r="J4" s="310"/>
      <c r="K4" s="95"/>
    </row>
    <row r="5" spans="1:12" ht="31.5" x14ac:dyDescent="0.25">
      <c r="A5" s="103" t="s">
        <v>625</v>
      </c>
      <c r="B5" s="96" t="s">
        <v>635</v>
      </c>
      <c r="C5" s="97">
        <v>3</v>
      </c>
      <c r="D5" s="96" t="s">
        <v>646</v>
      </c>
      <c r="E5" s="97">
        <v>3</v>
      </c>
      <c r="F5" s="96" t="s">
        <v>200</v>
      </c>
      <c r="G5" s="97">
        <v>3</v>
      </c>
      <c r="H5" s="311" t="s">
        <v>656</v>
      </c>
      <c r="I5" s="97">
        <v>1</v>
      </c>
      <c r="J5" s="96" t="s">
        <v>191</v>
      </c>
      <c r="K5" s="98">
        <v>2</v>
      </c>
    </row>
    <row r="6" spans="1:12" ht="48" thickBot="1" x14ac:dyDescent="0.3">
      <c r="A6" s="103" t="s">
        <v>202</v>
      </c>
      <c r="B6" s="96" t="s">
        <v>636</v>
      </c>
      <c r="C6" s="97">
        <v>3</v>
      </c>
      <c r="D6" s="96" t="s">
        <v>647</v>
      </c>
      <c r="E6" s="97">
        <v>1</v>
      </c>
      <c r="F6" s="96"/>
      <c r="G6" s="97"/>
      <c r="H6" s="96" t="s">
        <v>657</v>
      </c>
      <c r="I6" s="97">
        <v>2</v>
      </c>
      <c r="J6" s="96" t="s">
        <v>662</v>
      </c>
      <c r="K6" s="98">
        <v>3</v>
      </c>
    </row>
    <row r="7" spans="1:12" ht="44.25" customHeight="1" x14ac:dyDescent="0.25">
      <c r="A7" s="104" t="s">
        <v>626</v>
      </c>
      <c r="B7" s="96" t="s">
        <v>637</v>
      </c>
      <c r="C7" s="97">
        <v>2</v>
      </c>
      <c r="D7" s="96" t="s">
        <v>648</v>
      </c>
      <c r="E7" s="97">
        <v>3</v>
      </c>
      <c r="F7" s="96" t="s">
        <v>655</v>
      </c>
      <c r="G7" s="97">
        <v>5</v>
      </c>
      <c r="H7" s="97" t="s">
        <v>206</v>
      </c>
      <c r="I7" s="97">
        <v>1</v>
      </c>
      <c r="J7" s="312" t="s">
        <v>663</v>
      </c>
      <c r="K7" s="98">
        <v>3</v>
      </c>
    </row>
    <row r="8" spans="1:12" ht="31.5" x14ac:dyDescent="0.25">
      <c r="A8" s="103" t="s">
        <v>627</v>
      </c>
      <c r="B8" s="96" t="s">
        <v>638</v>
      </c>
      <c r="C8" s="97">
        <v>2</v>
      </c>
      <c r="D8" s="96" t="s">
        <v>649</v>
      </c>
      <c r="E8" s="97">
        <v>2</v>
      </c>
      <c r="F8" s="96" t="s">
        <v>77</v>
      </c>
      <c r="G8" s="97">
        <v>3</v>
      </c>
      <c r="H8" s="96" t="s">
        <v>658</v>
      </c>
      <c r="I8" s="97">
        <v>1</v>
      </c>
      <c r="J8" s="96" t="s">
        <v>664</v>
      </c>
      <c r="K8" s="98">
        <v>1</v>
      </c>
    </row>
    <row r="9" spans="1:12" ht="31.5" x14ac:dyDescent="0.25">
      <c r="A9" s="103" t="s">
        <v>628</v>
      </c>
      <c r="B9" s="96" t="s">
        <v>639</v>
      </c>
      <c r="C9" s="97">
        <v>2</v>
      </c>
      <c r="D9" s="96" t="s">
        <v>650</v>
      </c>
      <c r="E9" s="97">
        <v>2</v>
      </c>
      <c r="F9" s="96" t="s">
        <v>49</v>
      </c>
      <c r="G9" s="97">
        <v>2</v>
      </c>
      <c r="H9" s="96" t="s">
        <v>659</v>
      </c>
      <c r="I9" s="97">
        <v>1</v>
      </c>
      <c r="J9" s="96"/>
      <c r="K9" s="98"/>
    </row>
    <row r="10" spans="1:12" ht="47.25" x14ac:dyDescent="0.25">
      <c r="A10" s="103" t="s">
        <v>629</v>
      </c>
      <c r="B10" s="96" t="s">
        <v>640</v>
      </c>
      <c r="C10" s="97">
        <v>1</v>
      </c>
      <c r="D10" s="96" t="s">
        <v>651</v>
      </c>
      <c r="E10" s="97">
        <v>1</v>
      </c>
      <c r="F10" s="96" t="s">
        <v>49</v>
      </c>
      <c r="G10" s="97">
        <v>2</v>
      </c>
      <c r="H10" s="96" t="s">
        <v>659</v>
      </c>
      <c r="I10" s="97">
        <v>1</v>
      </c>
      <c r="J10" s="96"/>
      <c r="K10" s="98"/>
    </row>
    <row r="11" spans="1:12" ht="47.25" x14ac:dyDescent="0.25">
      <c r="A11" s="103" t="s">
        <v>630</v>
      </c>
      <c r="B11" s="96" t="s">
        <v>641</v>
      </c>
      <c r="C11" s="97">
        <v>5</v>
      </c>
      <c r="D11" s="96"/>
      <c r="E11" s="97"/>
      <c r="F11" s="96" t="s">
        <v>61</v>
      </c>
      <c r="G11" s="97">
        <v>5</v>
      </c>
      <c r="H11" s="96" t="s">
        <v>660</v>
      </c>
      <c r="I11" s="97">
        <v>1</v>
      </c>
      <c r="J11" s="96" t="s">
        <v>665</v>
      </c>
      <c r="K11" s="98">
        <v>2</v>
      </c>
    </row>
    <row r="12" spans="1:12" ht="47.25" x14ac:dyDescent="0.25">
      <c r="A12" s="104" t="s">
        <v>631</v>
      </c>
      <c r="B12" s="96" t="s">
        <v>642</v>
      </c>
      <c r="C12" s="97">
        <v>5</v>
      </c>
      <c r="D12" s="96" t="s">
        <v>652</v>
      </c>
      <c r="E12" s="97">
        <v>3</v>
      </c>
      <c r="F12" s="96" t="s">
        <v>115</v>
      </c>
      <c r="G12" s="97">
        <v>4</v>
      </c>
      <c r="H12" s="96" t="s">
        <v>661</v>
      </c>
      <c r="I12" s="97">
        <v>1</v>
      </c>
      <c r="J12" s="96" t="s">
        <v>666</v>
      </c>
      <c r="K12" s="98">
        <v>1</v>
      </c>
    </row>
    <row r="13" spans="1:12" ht="31.5" x14ac:dyDescent="0.25">
      <c r="A13" s="103" t="s">
        <v>632</v>
      </c>
      <c r="B13" s="96" t="s">
        <v>643</v>
      </c>
      <c r="C13" s="97">
        <v>2</v>
      </c>
      <c r="D13" s="96" t="s">
        <v>653</v>
      </c>
      <c r="E13" s="97">
        <v>1</v>
      </c>
      <c r="F13" s="96" t="s">
        <v>61</v>
      </c>
      <c r="G13" s="97">
        <v>1</v>
      </c>
      <c r="H13" s="96" t="s">
        <v>658</v>
      </c>
      <c r="I13" s="97">
        <v>1</v>
      </c>
      <c r="J13" s="96" t="s">
        <v>667</v>
      </c>
      <c r="K13" s="313">
        <v>1</v>
      </c>
    </row>
    <row r="14" spans="1:12" ht="30" customHeight="1" x14ac:dyDescent="0.25">
      <c r="A14" s="309" t="s">
        <v>633</v>
      </c>
      <c r="B14" s="96" t="s">
        <v>644</v>
      </c>
      <c r="C14" s="97">
        <v>2</v>
      </c>
      <c r="D14" s="96" t="s">
        <v>654</v>
      </c>
      <c r="E14" s="97">
        <v>1</v>
      </c>
      <c r="F14" s="96" t="s">
        <v>61</v>
      </c>
      <c r="G14" s="97">
        <v>1</v>
      </c>
      <c r="H14" s="96" t="s">
        <v>658</v>
      </c>
      <c r="I14" s="97">
        <v>1</v>
      </c>
      <c r="J14" s="96"/>
      <c r="K14" s="314"/>
    </row>
    <row r="15" spans="1:12" ht="15.75" x14ac:dyDescent="0.25">
      <c r="A15" s="456" t="s">
        <v>168</v>
      </c>
      <c r="B15" s="457"/>
      <c r="C15" s="458" t="s">
        <v>169</v>
      </c>
      <c r="D15" s="458"/>
      <c r="E15" s="458"/>
      <c r="F15" s="458"/>
      <c r="G15" s="458"/>
      <c r="H15" s="458"/>
      <c r="I15" s="458"/>
      <c r="J15" s="458"/>
      <c r="K15" s="458"/>
    </row>
    <row r="16" spans="1:12" ht="26.25" customHeight="1" x14ac:dyDescent="0.25">
      <c r="A16" s="117" t="s">
        <v>170</v>
      </c>
      <c r="B16" s="96"/>
      <c r="C16" s="382" t="s">
        <v>172</v>
      </c>
      <c r="D16" s="382"/>
      <c r="E16" s="382"/>
      <c r="F16" s="382"/>
      <c r="G16" s="382"/>
      <c r="H16" s="382"/>
      <c r="I16" s="382"/>
      <c r="J16" s="382"/>
      <c r="K16" s="382"/>
    </row>
    <row r="17" spans="1:11" ht="15.75" customHeight="1" x14ac:dyDescent="0.25">
      <c r="A17" s="449" t="s">
        <v>668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</row>
    <row r="18" spans="1:11" ht="15.75" customHeight="1" x14ac:dyDescent="0.25">
      <c r="A18" s="450"/>
      <c r="B18" s="382"/>
      <c r="C18" s="382"/>
      <c r="D18" s="382"/>
      <c r="E18" s="382"/>
      <c r="F18" s="382"/>
      <c r="G18" s="382"/>
      <c r="H18" s="382"/>
      <c r="I18" s="382"/>
      <c r="J18" s="382"/>
      <c r="K18" s="382"/>
    </row>
    <row r="19" spans="1:11" ht="15.75" customHeight="1" x14ac:dyDescent="0.25">
      <c r="A19" s="383" t="s">
        <v>171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</row>
    <row r="20" spans="1:11" ht="17.25" customHeight="1" x14ac:dyDescent="0.25">
      <c r="A20" s="383"/>
      <c r="B20" s="382"/>
      <c r="C20" s="382"/>
      <c r="D20" s="382"/>
      <c r="E20" s="382"/>
      <c r="F20" s="382"/>
      <c r="G20" s="382"/>
      <c r="H20" s="382"/>
      <c r="I20" s="382"/>
      <c r="J20" s="382"/>
      <c r="K20" s="382"/>
    </row>
    <row r="21" spans="1:11" x14ac:dyDescent="0.25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spans="1:11" ht="35.25" x14ac:dyDescent="0.25">
      <c r="A22" s="451"/>
      <c r="B22" s="452"/>
      <c r="C22" s="452"/>
      <c r="D22" s="452"/>
      <c r="E22" s="452"/>
      <c r="F22" s="452"/>
      <c r="G22" s="452"/>
      <c r="H22" s="453"/>
      <c r="I22" s="453"/>
      <c r="J22" s="454"/>
      <c r="K22" s="454"/>
    </row>
    <row r="23" spans="1:11" ht="18.75" x14ac:dyDescent="0.25">
      <c r="A23" s="451"/>
      <c r="B23" s="452"/>
      <c r="C23" s="452"/>
      <c r="D23" s="452"/>
      <c r="E23" s="452"/>
      <c r="F23" s="452"/>
      <c r="G23" s="452"/>
      <c r="H23" s="453"/>
      <c r="I23" s="453"/>
      <c r="J23" s="455"/>
      <c r="K23" s="455"/>
    </row>
    <row r="24" spans="1:11" ht="15.75" x14ac:dyDescent="0.25">
      <c r="A24" s="339"/>
      <c r="B24" s="340"/>
      <c r="C24" s="341"/>
      <c r="D24" s="342"/>
      <c r="E24" s="341"/>
      <c r="F24" s="343"/>
      <c r="G24" s="341"/>
      <c r="H24" s="344"/>
      <c r="I24" s="341"/>
      <c r="J24" s="345"/>
      <c r="K24" s="341"/>
    </row>
    <row r="25" spans="1:11" ht="15.75" x14ac:dyDescent="0.25">
      <c r="A25" s="346"/>
      <c r="B25" s="347"/>
      <c r="C25" s="348"/>
      <c r="D25" s="347"/>
      <c r="E25" s="348"/>
      <c r="F25" s="347"/>
      <c r="G25" s="348"/>
      <c r="H25" s="347"/>
      <c r="I25" s="348"/>
      <c r="J25" s="347"/>
      <c r="K25" s="348"/>
    </row>
    <row r="26" spans="1:11" ht="15.75" x14ac:dyDescent="0.25">
      <c r="A26" s="339"/>
      <c r="B26" s="347"/>
      <c r="C26" s="348"/>
      <c r="D26" s="347"/>
      <c r="E26" s="348"/>
      <c r="F26" s="347"/>
      <c r="G26" s="348"/>
      <c r="H26" s="349"/>
      <c r="I26" s="348"/>
      <c r="J26" s="347"/>
      <c r="K26" s="348"/>
    </row>
    <row r="27" spans="1:11" ht="15.75" x14ac:dyDescent="0.25">
      <c r="A27" s="339"/>
      <c r="B27" s="347"/>
      <c r="C27" s="348"/>
      <c r="D27" s="347"/>
      <c r="E27" s="348"/>
      <c r="F27" s="347"/>
      <c r="G27" s="348"/>
      <c r="H27" s="347"/>
      <c r="I27" s="348"/>
      <c r="J27" s="347"/>
      <c r="K27" s="348"/>
    </row>
    <row r="28" spans="1:11" ht="15.75" x14ac:dyDescent="0.25">
      <c r="A28" s="346"/>
      <c r="B28" s="347"/>
      <c r="C28" s="348"/>
      <c r="D28" s="347"/>
      <c r="E28" s="348"/>
      <c r="F28" s="347"/>
      <c r="G28" s="348"/>
      <c r="H28" s="348"/>
      <c r="I28" s="348"/>
      <c r="J28" s="347"/>
      <c r="K28" s="348"/>
    </row>
    <row r="29" spans="1:11" ht="15.75" x14ac:dyDescent="0.25">
      <c r="A29" s="339"/>
      <c r="B29" s="347"/>
      <c r="C29" s="348"/>
      <c r="D29" s="347"/>
      <c r="E29" s="348"/>
      <c r="F29" s="347"/>
      <c r="G29" s="348"/>
      <c r="H29" s="347"/>
      <c r="I29" s="348"/>
      <c r="J29" s="347"/>
      <c r="K29" s="348"/>
    </row>
    <row r="30" spans="1:11" ht="15.75" x14ac:dyDescent="0.25">
      <c r="A30" s="339"/>
      <c r="B30" s="347"/>
      <c r="C30" s="348"/>
      <c r="D30" s="347"/>
      <c r="E30" s="348"/>
      <c r="F30" s="347"/>
      <c r="G30" s="348"/>
      <c r="H30" s="347"/>
      <c r="I30" s="348"/>
      <c r="J30" s="347"/>
      <c r="K30" s="348"/>
    </row>
    <row r="31" spans="1:11" ht="15.75" x14ac:dyDescent="0.25">
      <c r="A31" s="339"/>
      <c r="B31" s="347"/>
      <c r="C31" s="348"/>
      <c r="D31" s="347"/>
      <c r="E31" s="348"/>
      <c r="F31" s="347"/>
      <c r="G31" s="348"/>
      <c r="H31" s="347"/>
      <c r="I31" s="348"/>
      <c r="J31" s="347"/>
      <c r="K31" s="348"/>
    </row>
    <row r="32" spans="1:11" ht="36" customHeight="1" x14ac:dyDescent="0.25">
      <c r="A32" s="339"/>
      <c r="B32" s="347"/>
      <c r="C32" s="348"/>
      <c r="D32" s="347"/>
      <c r="E32" s="348"/>
      <c r="F32" s="347"/>
      <c r="G32" s="348"/>
      <c r="H32" s="347"/>
      <c r="I32" s="348"/>
      <c r="J32" s="347"/>
      <c r="K32" s="348"/>
    </row>
    <row r="33" spans="1:11" ht="15.75" x14ac:dyDescent="0.25">
      <c r="A33" s="346"/>
      <c r="B33" s="347"/>
      <c r="C33" s="348"/>
      <c r="D33" s="347"/>
      <c r="E33" s="348"/>
      <c r="F33" s="347"/>
      <c r="G33" s="348"/>
      <c r="H33" s="347"/>
      <c r="I33" s="348"/>
      <c r="J33" s="347"/>
      <c r="K33" s="348"/>
    </row>
    <row r="34" spans="1:11" ht="15.75" x14ac:dyDescent="0.25">
      <c r="A34" s="339"/>
      <c r="B34" s="347"/>
      <c r="C34" s="348"/>
      <c r="D34" s="347"/>
      <c r="E34" s="348"/>
      <c r="F34" s="347"/>
      <c r="G34" s="348"/>
      <c r="H34" s="347"/>
      <c r="I34" s="348"/>
      <c r="J34" s="347"/>
      <c r="K34" s="350"/>
    </row>
    <row r="35" spans="1:11" ht="15.75" x14ac:dyDescent="0.25">
      <c r="A35" s="339"/>
      <c r="B35" s="347"/>
      <c r="C35" s="348"/>
      <c r="D35" s="347"/>
      <c r="E35" s="348"/>
      <c r="F35" s="347"/>
      <c r="G35" s="348"/>
      <c r="H35" s="348"/>
      <c r="I35" s="348"/>
      <c r="J35" s="347"/>
      <c r="K35" s="350"/>
    </row>
    <row r="36" spans="1:11" ht="15.75" x14ac:dyDescent="0.25">
      <c r="A36" s="444"/>
      <c r="B36" s="444"/>
      <c r="C36" s="445"/>
      <c r="D36" s="445"/>
      <c r="E36" s="445"/>
      <c r="F36" s="445"/>
      <c r="G36" s="445"/>
      <c r="H36" s="445"/>
      <c r="I36" s="445"/>
      <c r="J36" s="445"/>
      <c r="K36" s="445"/>
    </row>
    <row r="37" spans="1:11" ht="15.75" x14ac:dyDescent="0.25">
      <c r="A37" s="339"/>
      <c r="B37" s="347"/>
      <c r="C37" s="351"/>
      <c r="D37" s="347"/>
      <c r="E37" s="351"/>
      <c r="F37" s="351"/>
      <c r="G37" s="351"/>
      <c r="H37" s="351"/>
      <c r="I37" s="351"/>
      <c r="J37" s="351"/>
      <c r="K37" s="351"/>
    </row>
    <row r="38" spans="1:11" ht="15.75" x14ac:dyDescent="0.25">
      <c r="A38" s="446"/>
      <c r="B38" s="445"/>
      <c r="C38" s="352"/>
      <c r="D38" s="352"/>
      <c r="E38" s="352"/>
      <c r="F38" s="352"/>
      <c r="G38" s="352"/>
      <c r="H38" s="352"/>
      <c r="I38" s="352"/>
      <c r="J38" s="352"/>
      <c r="K38" s="352"/>
    </row>
    <row r="39" spans="1:11" ht="15.75" x14ac:dyDescent="0.25">
      <c r="A39" s="447"/>
      <c r="B39" s="445"/>
      <c r="C39" s="352"/>
      <c r="D39" s="352"/>
      <c r="E39" s="352"/>
      <c r="F39" s="352"/>
      <c r="G39" s="352"/>
      <c r="H39" s="352"/>
      <c r="I39" s="352"/>
      <c r="J39" s="352"/>
      <c r="K39" s="352"/>
    </row>
    <row r="40" spans="1:11" ht="15.75" x14ac:dyDescent="0.25">
      <c r="A40" s="448"/>
      <c r="B40" s="445"/>
      <c r="C40" s="352"/>
      <c r="D40" s="352"/>
      <c r="E40" s="352"/>
      <c r="F40" s="352"/>
      <c r="G40" s="352"/>
      <c r="H40" s="352"/>
      <c r="I40" s="352"/>
      <c r="J40" s="352"/>
      <c r="K40" s="352"/>
    </row>
    <row r="41" spans="1:11" ht="15.75" x14ac:dyDescent="0.25">
      <c r="A41" s="448"/>
      <c r="B41" s="445"/>
      <c r="C41" s="352"/>
      <c r="D41" s="445"/>
      <c r="E41" s="445"/>
      <c r="F41" s="445"/>
      <c r="G41" s="445"/>
      <c r="H41" s="445"/>
      <c r="I41" s="445"/>
      <c r="J41" s="445"/>
      <c r="K41" s="445"/>
    </row>
  </sheetData>
  <mergeCells count="24">
    <mergeCell ref="A15:B15"/>
    <mergeCell ref="C15:K15"/>
    <mergeCell ref="A1:A2"/>
    <mergeCell ref="B1:G2"/>
    <mergeCell ref="H1:I2"/>
    <mergeCell ref="J1:K1"/>
    <mergeCell ref="J2:K2"/>
    <mergeCell ref="A22:A23"/>
    <mergeCell ref="B22:G23"/>
    <mergeCell ref="H22:I23"/>
    <mergeCell ref="J22:K22"/>
    <mergeCell ref="J23:K23"/>
    <mergeCell ref="C16:K20"/>
    <mergeCell ref="A17:A18"/>
    <mergeCell ref="B17:B18"/>
    <mergeCell ref="A19:A20"/>
    <mergeCell ref="B19:B20"/>
    <mergeCell ref="A36:B36"/>
    <mergeCell ref="C36:K36"/>
    <mergeCell ref="A38:A39"/>
    <mergeCell ref="B38:B39"/>
    <mergeCell ref="A40:A41"/>
    <mergeCell ref="B40:B41"/>
    <mergeCell ref="D41:K41"/>
  </mergeCells>
  <printOptions verticalCentered="1"/>
  <pageMargins left="0.51181102362204722" right="0.19685039370078741" top="0.39370078740157483" bottom="0.39370078740157483" header="0.11811023622047245" footer="0.31496062992125984"/>
  <pageSetup paperSize="9" scale="67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4009-8339-4A87-87D7-251A7BEAB6B5}">
  <sheetPr>
    <tabColor rgb="FFFF0000"/>
    <pageSetUpPr fitToPage="1"/>
  </sheetPr>
  <dimension ref="A1:L18"/>
  <sheetViews>
    <sheetView view="pageBreakPreview" zoomScaleSheetLayoutView="100" workbookViewId="0">
      <selection activeCell="H4" sqref="H4"/>
    </sheetView>
  </sheetViews>
  <sheetFormatPr defaultRowHeight="15" x14ac:dyDescent="0.25"/>
  <cols>
    <col min="1" max="1" width="20.7109375" customWidth="1"/>
    <col min="2" max="2" width="28.140625" bestFit="1" customWidth="1"/>
    <col min="3" max="3" width="5.7109375" customWidth="1"/>
    <col min="4" max="4" width="26.7109375" bestFit="1" customWidth="1"/>
    <col min="5" max="5" width="5.7109375" customWidth="1"/>
    <col min="6" max="6" width="21.5703125" customWidth="1"/>
    <col min="7" max="7" width="5.7109375" customWidth="1"/>
    <col min="8" max="8" width="30.7109375" customWidth="1"/>
    <col min="9" max="9" width="5.7109375" customWidth="1"/>
    <col min="10" max="10" width="24.42578125" customWidth="1"/>
    <col min="11" max="11" width="5.7109375" customWidth="1"/>
  </cols>
  <sheetData>
    <row r="1" spans="1:12" ht="48.75" customHeight="1" x14ac:dyDescent="0.25">
      <c r="A1" s="413"/>
      <c r="B1" s="415" t="s">
        <v>719</v>
      </c>
      <c r="C1" s="415"/>
      <c r="D1" s="415"/>
      <c r="E1" s="415"/>
      <c r="F1" s="415"/>
      <c r="G1" s="415"/>
      <c r="H1" s="416" t="s">
        <v>720</v>
      </c>
      <c r="I1" s="416"/>
      <c r="J1" s="417" t="s">
        <v>85</v>
      </c>
      <c r="K1" s="418"/>
      <c r="L1" s="333"/>
    </row>
    <row r="2" spans="1:12" ht="18" customHeight="1" thickBot="1" x14ac:dyDescent="0.3">
      <c r="A2" s="414"/>
      <c r="B2" s="415"/>
      <c r="C2" s="415"/>
      <c r="D2" s="415"/>
      <c r="E2" s="415"/>
      <c r="F2" s="415"/>
      <c r="G2" s="415"/>
      <c r="H2" s="416"/>
      <c r="I2" s="416"/>
      <c r="J2" s="398">
        <f>SUM(C3+E3+G3+I3+K3)</f>
        <v>100</v>
      </c>
      <c r="K2" s="399"/>
      <c r="L2" s="332"/>
    </row>
    <row r="3" spans="1:12" ht="32.25" thickBot="1" x14ac:dyDescent="0.3">
      <c r="A3" s="82" t="s">
        <v>42</v>
      </c>
      <c r="B3" s="316" t="s">
        <v>5</v>
      </c>
      <c r="C3" s="323">
        <f>SUM(C4:C12)</f>
        <v>29</v>
      </c>
      <c r="D3" s="317" t="s">
        <v>4</v>
      </c>
      <c r="E3" s="323">
        <f>SUM(E4:E12)</f>
        <v>30</v>
      </c>
      <c r="F3" s="318" t="s">
        <v>3</v>
      </c>
      <c r="G3" s="323">
        <f>SUM(G4:G12)</f>
        <v>21</v>
      </c>
      <c r="H3" s="319" t="s">
        <v>2</v>
      </c>
      <c r="I3" s="324">
        <f>SUM(I4:I12)</f>
        <v>11</v>
      </c>
      <c r="J3" s="315" t="s">
        <v>1</v>
      </c>
      <c r="K3" s="325">
        <f>SUM(K4:K12)</f>
        <v>9</v>
      </c>
    </row>
    <row r="4" spans="1:12" ht="78.75" x14ac:dyDescent="0.25">
      <c r="A4" s="326" t="s">
        <v>624</v>
      </c>
      <c r="B4" s="310" t="s">
        <v>691</v>
      </c>
      <c r="C4" s="94">
        <v>5</v>
      </c>
      <c r="D4" s="310" t="s">
        <v>692</v>
      </c>
      <c r="E4" s="94">
        <v>2</v>
      </c>
      <c r="F4" s="310"/>
      <c r="G4" s="94"/>
      <c r="H4" s="310"/>
      <c r="I4" s="94"/>
      <c r="J4" s="310"/>
      <c r="K4" s="95"/>
    </row>
    <row r="5" spans="1:12" ht="47.25" x14ac:dyDescent="0.25">
      <c r="A5" s="326" t="s">
        <v>693</v>
      </c>
      <c r="B5" s="310" t="s">
        <v>694</v>
      </c>
      <c r="C5" s="94">
        <v>2</v>
      </c>
      <c r="D5" s="310" t="s">
        <v>695</v>
      </c>
      <c r="E5" s="94">
        <v>3</v>
      </c>
      <c r="F5" s="310"/>
      <c r="G5" s="94"/>
      <c r="H5" s="310" t="s">
        <v>696</v>
      </c>
      <c r="I5" s="94">
        <v>2</v>
      </c>
      <c r="J5" s="310" t="s">
        <v>697</v>
      </c>
      <c r="K5" s="95">
        <v>2</v>
      </c>
    </row>
    <row r="6" spans="1:12" ht="31.5" x14ac:dyDescent="0.25">
      <c r="A6" s="103" t="s">
        <v>698</v>
      </c>
      <c r="B6" s="96"/>
      <c r="C6" s="97"/>
      <c r="D6" s="96" t="s">
        <v>699</v>
      </c>
      <c r="E6" s="97">
        <v>3</v>
      </c>
      <c r="F6" s="96" t="s">
        <v>200</v>
      </c>
      <c r="G6" s="97">
        <v>1</v>
      </c>
      <c r="H6" s="311" t="s">
        <v>700</v>
      </c>
      <c r="I6" s="97">
        <v>2</v>
      </c>
      <c r="J6" s="96"/>
      <c r="K6" s="98"/>
    </row>
    <row r="7" spans="1:12" ht="32.25" thickBot="1" x14ac:dyDescent="0.3">
      <c r="A7" s="103" t="s">
        <v>202</v>
      </c>
      <c r="B7" s="96" t="s">
        <v>701</v>
      </c>
      <c r="C7" s="97">
        <v>2</v>
      </c>
      <c r="D7" s="96" t="s">
        <v>702</v>
      </c>
      <c r="E7" s="97">
        <v>2</v>
      </c>
      <c r="F7" s="96" t="s">
        <v>703</v>
      </c>
      <c r="G7" s="97">
        <v>2</v>
      </c>
      <c r="H7" s="96" t="s">
        <v>204</v>
      </c>
      <c r="I7" s="97">
        <v>3</v>
      </c>
      <c r="J7" s="96"/>
      <c r="K7" s="98"/>
    </row>
    <row r="8" spans="1:12" ht="47.25" x14ac:dyDescent="0.25">
      <c r="A8" s="104" t="s">
        <v>704</v>
      </c>
      <c r="B8" s="96" t="s">
        <v>705</v>
      </c>
      <c r="C8" s="97">
        <v>6</v>
      </c>
      <c r="D8" s="96" t="s">
        <v>706</v>
      </c>
      <c r="E8" s="97">
        <v>4</v>
      </c>
      <c r="F8" s="96" t="s">
        <v>707</v>
      </c>
      <c r="G8" s="97">
        <v>3</v>
      </c>
      <c r="H8" s="97"/>
      <c r="I8" s="97"/>
      <c r="J8" s="312" t="s">
        <v>198</v>
      </c>
      <c r="K8" s="98">
        <v>2</v>
      </c>
    </row>
    <row r="9" spans="1:12" ht="36.75" customHeight="1" x14ac:dyDescent="0.25">
      <c r="A9" s="103" t="s">
        <v>208</v>
      </c>
      <c r="B9" s="96" t="s">
        <v>708</v>
      </c>
      <c r="C9" s="97">
        <v>3</v>
      </c>
      <c r="D9" s="96" t="s">
        <v>210</v>
      </c>
      <c r="E9" s="97">
        <v>2</v>
      </c>
      <c r="F9" s="96" t="s">
        <v>49</v>
      </c>
      <c r="G9" s="97">
        <v>2</v>
      </c>
      <c r="H9" s="96"/>
      <c r="I9" s="97"/>
      <c r="J9" s="96"/>
      <c r="K9" s="98"/>
    </row>
    <row r="10" spans="1:12" ht="38.25" customHeight="1" x14ac:dyDescent="0.25">
      <c r="A10" s="103" t="s">
        <v>709</v>
      </c>
      <c r="B10" s="96" t="s">
        <v>710</v>
      </c>
      <c r="C10" s="97">
        <v>6</v>
      </c>
      <c r="D10" s="96" t="s">
        <v>711</v>
      </c>
      <c r="E10" s="97">
        <v>5</v>
      </c>
      <c r="F10" s="96" t="s">
        <v>61</v>
      </c>
      <c r="G10" s="97">
        <v>4</v>
      </c>
      <c r="H10" s="96"/>
      <c r="I10" s="97"/>
      <c r="J10" s="96"/>
      <c r="K10" s="98"/>
    </row>
    <row r="11" spans="1:12" ht="52.5" customHeight="1" x14ac:dyDescent="0.25">
      <c r="A11" s="104" t="s">
        <v>194</v>
      </c>
      <c r="B11" s="96" t="s">
        <v>712</v>
      </c>
      <c r="C11" s="97">
        <v>3</v>
      </c>
      <c r="D11" s="96" t="s">
        <v>713</v>
      </c>
      <c r="E11" s="97">
        <v>8</v>
      </c>
      <c r="F11" s="96" t="s">
        <v>714</v>
      </c>
      <c r="G11" s="97">
        <v>8</v>
      </c>
      <c r="H11" s="96" t="s">
        <v>37</v>
      </c>
      <c r="I11" s="97">
        <v>3</v>
      </c>
      <c r="J11" s="96" t="s">
        <v>715</v>
      </c>
      <c r="K11" s="98">
        <v>5</v>
      </c>
    </row>
    <row r="12" spans="1:12" ht="48" thickBot="1" x14ac:dyDescent="0.3">
      <c r="A12" s="103" t="s">
        <v>48</v>
      </c>
      <c r="B12" s="96" t="s">
        <v>716</v>
      </c>
      <c r="C12" s="97">
        <v>2</v>
      </c>
      <c r="D12" s="327" t="s">
        <v>717</v>
      </c>
      <c r="E12" s="97">
        <v>1</v>
      </c>
      <c r="F12" s="96" t="s">
        <v>718</v>
      </c>
      <c r="G12" s="97">
        <v>1</v>
      </c>
      <c r="H12" s="96" t="s">
        <v>44</v>
      </c>
      <c r="I12" s="97">
        <v>1</v>
      </c>
      <c r="J12" s="96"/>
      <c r="K12" s="313"/>
    </row>
    <row r="13" spans="1:12" ht="16.5" thickBot="1" x14ac:dyDescent="0.3">
      <c r="A13" s="419" t="s">
        <v>168</v>
      </c>
      <c r="B13" s="420"/>
      <c r="C13" s="407" t="s">
        <v>169</v>
      </c>
      <c r="D13" s="421"/>
      <c r="E13" s="421"/>
      <c r="F13" s="421"/>
      <c r="G13" s="421"/>
      <c r="H13" s="421"/>
      <c r="I13" s="421"/>
      <c r="J13" s="421"/>
      <c r="K13" s="422"/>
    </row>
    <row r="14" spans="1:12" ht="32.25" thickBot="1" x14ac:dyDescent="0.3">
      <c r="A14" s="82" t="s">
        <v>170</v>
      </c>
      <c r="B14" s="320"/>
      <c r="C14" s="328"/>
      <c r="D14" s="329"/>
      <c r="E14" s="329"/>
      <c r="F14" s="329"/>
      <c r="G14" s="329"/>
      <c r="H14" s="329"/>
      <c r="I14" s="329"/>
      <c r="J14" s="329"/>
      <c r="K14" s="330"/>
    </row>
    <row r="15" spans="1:12" ht="15.75" x14ac:dyDescent="0.25">
      <c r="A15" s="405" t="s">
        <v>668</v>
      </c>
      <c r="B15" s="407"/>
      <c r="C15" s="187"/>
      <c r="D15" s="331"/>
      <c r="E15" s="331"/>
      <c r="F15" s="331"/>
      <c r="G15" s="331"/>
      <c r="H15" s="331"/>
      <c r="I15" s="331"/>
      <c r="J15" s="331"/>
      <c r="K15" s="93"/>
    </row>
    <row r="16" spans="1:12" ht="16.5" thickBot="1" x14ac:dyDescent="0.3">
      <c r="A16" s="406"/>
      <c r="B16" s="408"/>
      <c r="C16" s="187"/>
      <c r="D16" s="331"/>
      <c r="E16" s="331"/>
      <c r="F16" s="331"/>
      <c r="G16" s="331"/>
      <c r="H16" s="331"/>
      <c r="I16" s="331"/>
      <c r="J16" s="331"/>
      <c r="K16" s="93"/>
    </row>
    <row r="17" spans="1:11" ht="15.75" x14ac:dyDescent="0.25">
      <c r="A17" s="409" t="s">
        <v>171</v>
      </c>
      <c r="B17" s="407"/>
      <c r="C17" s="187"/>
      <c r="D17" s="331"/>
      <c r="E17" s="331"/>
      <c r="F17" s="331"/>
      <c r="G17" s="331"/>
      <c r="H17" s="331"/>
      <c r="I17" s="331"/>
      <c r="J17" s="331"/>
      <c r="K17" s="93"/>
    </row>
    <row r="18" spans="1:11" ht="16.5" thickBot="1" x14ac:dyDescent="0.3">
      <c r="A18" s="410"/>
      <c r="B18" s="408"/>
      <c r="C18" s="321"/>
      <c r="D18" s="411" t="s">
        <v>172</v>
      </c>
      <c r="E18" s="411"/>
      <c r="F18" s="411"/>
      <c r="G18" s="411"/>
      <c r="H18" s="411"/>
      <c r="I18" s="411"/>
      <c r="J18" s="411"/>
      <c r="K18" s="412"/>
    </row>
  </sheetData>
  <mergeCells count="12">
    <mergeCell ref="A13:B13"/>
    <mergeCell ref="C13:K13"/>
    <mergeCell ref="A15:A16"/>
    <mergeCell ref="B15:B16"/>
    <mergeCell ref="A17:A18"/>
    <mergeCell ref="B17:B18"/>
    <mergeCell ref="D18:K18"/>
    <mergeCell ref="A1:A2"/>
    <mergeCell ref="B1:G2"/>
    <mergeCell ref="H1:I2"/>
    <mergeCell ref="J1:K1"/>
    <mergeCell ref="J2:K2"/>
  </mergeCells>
  <pageMargins left="0.31496062992125984" right="0.31496062992125984" top="0.78740157480314965" bottom="0.78740157480314965" header="0.31496062992125984" footer="0.31496062992125984"/>
  <pageSetup paperSize="9" scale="79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24"/>
  <sheetViews>
    <sheetView zoomScaleNormal="100" workbookViewId="0">
      <selection activeCell="I23" sqref="A1:K23"/>
    </sheetView>
  </sheetViews>
  <sheetFormatPr defaultColWidth="9.140625" defaultRowHeight="12.75" x14ac:dyDescent="0.2"/>
  <cols>
    <col min="1" max="1" width="24.85546875" style="1" customWidth="1"/>
    <col min="2" max="2" width="28.140625" style="1" bestFit="1" customWidth="1"/>
    <col min="3" max="3" width="5.7109375" style="1" customWidth="1"/>
    <col min="4" max="4" width="29.85546875" style="1" customWidth="1"/>
    <col min="5" max="5" width="5.7109375" style="1" customWidth="1"/>
    <col min="6" max="6" width="27.42578125" style="2" customWidth="1"/>
    <col min="7" max="7" width="5.7109375" style="1" customWidth="1"/>
    <col min="8" max="8" width="33.2851562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462"/>
      <c r="B1" s="464" t="s">
        <v>475</v>
      </c>
      <c r="C1" s="465"/>
      <c r="D1" s="465"/>
      <c r="E1" s="466"/>
      <c r="F1" s="392" t="s">
        <v>599</v>
      </c>
      <c r="G1" s="393"/>
      <c r="H1" s="470"/>
      <c r="I1" s="472" t="s">
        <v>89</v>
      </c>
      <c r="J1" s="473"/>
      <c r="K1" s="474"/>
    </row>
    <row r="2" spans="1:11" ht="20.25" customHeight="1" thickBot="1" x14ac:dyDescent="0.25">
      <c r="A2" s="463"/>
      <c r="B2" s="467"/>
      <c r="C2" s="468"/>
      <c r="D2" s="468"/>
      <c r="E2" s="469"/>
      <c r="F2" s="395"/>
      <c r="G2" s="396"/>
      <c r="H2" s="471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209" t="s">
        <v>5</v>
      </c>
      <c r="C3" s="15">
        <f>SUM(C4:C14)</f>
        <v>26</v>
      </c>
      <c r="D3" s="209" t="s">
        <v>4</v>
      </c>
      <c r="E3" s="15">
        <f>SUM(E4:E14)</f>
        <v>21</v>
      </c>
      <c r="F3" s="17" t="s">
        <v>3</v>
      </c>
      <c r="G3" s="15">
        <f>SUM(G4:G14)</f>
        <v>19</v>
      </c>
      <c r="H3" s="209" t="s">
        <v>2</v>
      </c>
      <c r="I3" s="15">
        <f>SUM(I4:I14)</f>
        <v>22</v>
      </c>
      <c r="J3" s="209" t="s">
        <v>1</v>
      </c>
      <c r="K3" s="15">
        <f>SUM(K4:K14)</f>
        <v>12</v>
      </c>
    </row>
    <row r="4" spans="1:11" ht="39.950000000000003" customHeight="1" thickBot="1" x14ac:dyDescent="0.25">
      <c r="A4" s="57" t="s">
        <v>280</v>
      </c>
      <c r="B4" s="212" t="s">
        <v>41</v>
      </c>
      <c r="C4" s="56">
        <v>3</v>
      </c>
      <c r="D4" s="211" t="s">
        <v>112</v>
      </c>
      <c r="E4" s="56">
        <v>2</v>
      </c>
      <c r="F4" s="211" t="s">
        <v>24</v>
      </c>
      <c r="G4" s="56">
        <v>2</v>
      </c>
      <c r="H4" s="12" t="s">
        <v>60</v>
      </c>
      <c r="I4" s="56">
        <v>3</v>
      </c>
      <c r="J4" s="35" t="s">
        <v>138</v>
      </c>
      <c r="K4" s="11">
        <v>2</v>
      </c>
    </row>
    <row r="5" spans="1:11" ht="53.25" customHeight="1" x14ac:dyDescent="0.2">
      <c r="A5" s="8" t="s">
        <v>39</v>
      </c>
      <c r="B5" s="213" t="s">
        <v>334</v>
      </c>
      <c r="C5" s="211">
        <v>3</v>
      </c>
      <c r="D5" s="50" t="s">
        <v>470</v>
      </c>
      <c r="E5" s="211">
        <v>2</v>
      </c>
      <c r="F5" s="12" t="s">
        <v>132</v>
      </c>
      <c r="G5" s="211">
        <v>2</v>
      </c>
      <c r="H5" s="215" t="s">
        <v>361</v>
      </c>
      <c r="I5" s="211">
        <v>3</v>
      </c>
      <c r="J5" s="211"/>
      <c r="K5" s="210"/>
    </row>
    <row r="6" spans="1:11" ht="39.75" customHeight="1" thickBot="1" x14ac:dyDescent="0.25">
      <c r="A6" s="214" t="s">
        <v>159</v>
      </c>
      <c r="B6" s="213" t="s">
        <v>35</v>
      </c>
      <c r="C6" s="211">
        <v>2</v>
      </c>
      <c r="D6" s="213"/>
      <c r="E6" s="211"/>
      <c r="F6" s="213" t="s">
        <v>20</v>
      </c>
      <c r="G6" s="211">
        <v>2</v>
      </c>
      <c r="H6" s="211" t="s">
        <v>37</v>
      </c>
      <c r="I6" s="211">
        <v>2</v>
      </c>
      <c r="J6" s="211"/>
      <c r="K6" s="210"/>
    </row>
    <row r="7" spans="1:11" ht="39.75" customHeight="1" x14ac:dyDescent="0.2">
      <c r="A7" s="302" t="s">
        <v>606</v>
      </c>
      <c r="B7" s="12" t="s">
        <v>245</v>
      </c>
      <c r="C7" s="300">
        <v>2</v>
      </c>
      <c r="D7" s="301" t="s">
        <v>346</v>
      </c>
      <c r="E7" s="301">
        <v>2</v>
      </c>
      <c r="F7" s="301" t="s">
        <v>343</v>
      </c>
      <c r="G7" s="300">
        <v>2</v>
      </c>
      <c r="H7" s="12" t="s">
        <v>246</v>
      </c>
      <c r="I7" s="300">
        <v>2</v>
      </c>
      <c r="J7" s="301" t="s">
        <v>344</v>
      </c>
      <c r="K7" s="299">
        <v>1</v>
      </c>
    </row>
    <row r="8" spans="1:11" ht="39.950000000000003" customHeight="1" x14ac:dyDescent="0.2">
      <c r="A8" s="214" t="s">
        <v>34</v>
      </c>
      <c r="B8" s="213" t="s">
        <v>33</v>
      </c>
      <c r="C8" s="211">
        <v>2</v>
      </c>
      <c r="D8" s="213" t="s">
        <v>364</v>
      </c>
      <c r="E8" s="211">
        <v>3</v>
      </c>
      <c r="F8" s="213" t="s">
        <v>20</v>
      </c>
      <c r="G8" s="211">
        <v>2</v>
      </c>
      <c r="H8" s="213" t="s">
        <v>481</v>
      </c>
      <c r="I8" s="211">
        <v>1</v>
      </c>
      <c r="J8" s="224" t="s">
        <v>363</v>
      </c>
      <c r="K8" s="210">
        <v>2</v>
      </c>
    </row>
    <row r="9" spans="1:11" ht="42" customHeight="1" x14ac:dyDescent="0.2">
      <c r="A9" s="38" t="s">
        <v>259</v>
      </c>
      <c r="B9" s="207" t="s">
        <v>54</v>
      </c>
      <c r="C9" s="206">
        <v>3</v>
      </c>
      <c r="D9" s="207" t="s">
        <v>131</v>
      </c>
      <c r="E9" s="206">
        <v>3</v>
      </c>
      <c r="F9" s="207" t="s">
        <v>13</v>
      </c>
      <c r="G9" s="206">
        <v>1</v>
      </c>
      <c r="H9" s="207" t="s">
        <v>52</v>
      </c>
      <c r="I9" s="206">
        <v>2</v>
      </c>
      <c r="J9" s="206"/>
      <c r="K9" s="208"/>
    </row>
    <row r="10" spans="1:11" customFormat="1" ht="42" customHeight="1" x14ac:dyDescent="0.25">
      <c r="A10" s="261" t="s">
        <v>482</v>
      </c>
      <c r="B10" s="50" t="s">
        <v>135</v>
      </c>
      <c r="C10" s="56">
        <v>2</v>
      </c>
      <c r="D10" s="56" t="s">
        <v>18</v>
      </c>
      <c r="E10" s="56">
        <v>2</v>
      </c>
      <c r="F10" s="212" t="s">
        <v>20</v>
      </c>
      <c r="G10" s="56">
        <v>2</v>
      </c>
      <c r="H10" s="212" t="s">
        <v>107</v>
      </c>
      <c r="I10" s="56">
        <v>3</v>
      </c>
      <c r="J10" s="212" t="s">
        <v>473</v>
      </c>
      <c r="K10" s="210">
        <v>2</v>
      </c>
    </row>
    <row r="11" spans="1:11" ht="42" customHeight="1" x14ac:dyDescent="0.2">
      <c r="A11" s="67" t="s">
        <v>463</v>
      </c>
      <c r="B11" s="207" t="s">
        <v>464</v>
      </c>
      <c r="C11" s="206">
        <v>2</v>
      </c>
      <c r="D11" s="206" t="s">
        <v>467</v>
      </c>
      <c r="E11" s="206">
        <v>2</v>
      </c>
      <c r="F11" s="207"/>
      <c r="G11" s="206"/>
      <c r="H11" s="207" t="s">
        <v>44</v>
      </c>
      <c r="I11" s="206">
        <v>2</v>
      </c>
      <c r="J11" s="207" t="s">
        <v>466</v>
      </c>
      <c r="K11" s="76">
        <v>3</v>
      </c>
    </row>
    <row r="12" spans="1:11" ht="38.25" customHeight="1" x14ac:dyDescent="0.2">
      <c r="A12" s="205" t="s">
        <v>474</v>
      </c>
      <c r="B12" s="207" t="s">
        <v>370</v>
      </c>
      <c r="C12" s="206">
        <v>2</v>
      </c>
      <c r="D12" s="253" t="s">
        <v>364</v>
      </c>
      <c r="E12" s="207">
        <v>2</v>
      </c>
      <c r="F12" s="206" t="s">
        <v>302</v>
      </c>
      <c r="G12" s="206">
        <v>2</v>
      </c>
      <c r="H12" s="207"/>
      <c r="I12" s="206"/>
      <c r="J12" s="207"/>
      <c r="K12" s="208"/>
    </row>
    <row r="13" spans="1:11" ht="39.950000000000003" customHeight="1" thickBot="1" x14ac:dyDescent="0.25">
      <c r="A13" s="8" t="s">
        <v>10</v>
      </c>
      <c r="B13" s="41" t="s">
        <v>41</v>
      </c>
      <c r="C13" s="211">
        <v>3</v>
      </c>
      <c r="D13" s="213" t="s">
        <v>9</v>
      </c>
      <c r="E13" s="211">
        <v>2</v>
      </c>
      <c r="F13" s="213" t="s">
        <v>8</v>
      </c>
      <c r="G13" s="211">
        <v>2</v>
      </c>
      <c r="H13" s="213" t="s">
        <v>7</v>
      </c>
      <c r="I13" s="211">
        <v>3</v>
      </c>
      <c r="J13" s="213"/>
      <c r="K13" s="210"/>
    </row>
    <row r="14" spans="1:11" ht="60.75" customHeight="1" x14ac:dyDescent="0.2">
      <c r="A14" s="8" t="s">
        <v>359</v>
      </c>
      <c r="B14" s="35" t="s">
        <v>41</v>
      </c>
      <c r="C14" s="202">
        <v>2</v>
      </c>
      <c r="D14" s="303" t="s">
        <v>608</v>
      </c>
      <c r="E14" s="202">
        <v>1</v>
      </c>
      <c r="F14" s="224" t="s">
        <v>362</v>
      </c>
      <c r="G14" s="202">
        <v>2</v>
      </c>
      <c r="H14" s="215" t="s">
        <v>37</v>
      </c>
      <c r="I14" s="202">
        <v>1</v>
      </c>
      <c r="J14" s="203" t="s">
        <v>607</v>
      </c>
      <c r="K14" s="201">
        <v>2</v>
      </c>
    </row>
    <row r="15" spans="1:11" ht="25.5" customHeight="1" thickBot="1" x14ac:dyDescent="0.25">
      <c r="A15" s="26" t="s">
        <v>82</v>
      </c>
      <c r="B15" s="27" t="s">
        <v>5</v>
      </c>
      <c r="C15" s="28"/>
      <c r="D15" s="27" t="s">
        <v>4</v>
      </c>
      <c r="E15" s="28"/>
      <c r="F15" s="29" t="s">
        <v>3</v>
      </c>
      <c r="G15" s="28"/>
      <c r="H15" s="27" t="s">
        <v>2</v>
      </c>
      <c r="I15" s="28"/>
      <c r="J15" s="27" t="s">
        <v>1</v>
      </c>
      <c r="K15" s="30"/>
    </row>
    <row r="16" spans="1:11" ht="17.25" customHeight="1" thickBot="1" x14ac:dyDescent="0.3">
      <c r="A16" s="419" t="s">
        <v>168</v>
      </c>
      <c r="B16" s="420"/>
      <c r="C16" s="459" t="s">
        <v>169</v>
      </c>
      <c r="D16" s="460"/>
      <c r="E16" s="460"/>
      <c r="F16" s="460"/>
      <c r="G16" s="460"/>
      <c r="H16" s="460"/>
      <c r="I16" s="460"/>
      <c r="J16" s="460"/>
      <c r="K16" s="461"/>
    </row>
    <row r="17" spans="1:11" ht="24.75" customHeight="1" thickBot="1" x14ac:dyDescent="0.3">
      <c r="A17" s="136" t="s">
        <v>170</v>
      </c>
      <c r="B17" s="198"/>
      <c r="C17" s="481" t="s">
        <v>172</v>
      </c>
      <c r="D17" s="482"/>
      <c r="E17" s="482"/>
      <c r="F17" s="482"/>
      <c r="G17" s="482"/>
      <c r="H17" s="482"/>
      <c r="I17" s="482"/>
      <c r="J17" s="482"/>
      <c r="K17" s="483"/>
    </row>
    <row r="18" spans="1:11" ht="16.5" customHeight="1" x14ac:dyDescent="0.2">
      <c r="A18" s="490">
        <v>-0.1</v>
      </c>
      <c r="B18" s="407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ht="2.25" customHeight="1" thickBot="1" x14ac:dyDescent="0.25">
      <c r="A19" s="491"/>
      <c r="B19" s="408"/>
      <c r="C19" s="484"/>
      <c r="D19" s="485"/>
      <c r="E19" s="485"/>
      <c r="F19" s="485"/>
      <c r="G19" s="485"/>
      <c r="H19" s="485"/>
      <c r="I19" s="485"/>
      <c r="J19" s="485"/>
      <c r="K19" s="486"/>
    </row>
    <row r="20" spans="1:11" x14ac:dyDescent="0.2">
      <c r="A20" s="409" t="s">
        <v>171</v>
      </c>
      <c r="B20" s="407"/>
      <c r="C20" s="484"/>
      <c r="D20" s="485"/>
      <c r="E20" s="485"/>
      <c r="F20" s="485"/>
      <c r="G20" s="485"/>
      <c r="H20" s="485"/>
      <c r="I20" s="485"/>
      <c r="J20" s="485"/>
      <c r="K20" s="486"/>
    </row>
    <row r="21" spans="1:11" ht="10.5" customHeight="1" thickBot="1" x14ac:dyDescent="0.25">
      <c r="A21" s="410"/>
      <c r="B21" s="408"/>
      <c r="C21" s="484"/>
      <c r="D21" s="485"/>
      <c r="E21" s="485"/>
      <c r="F21" s="485"/>
      <c r="G21" s="485"/>
      <c r="H21" s="485"/>
      <c r="I21" s="485"/>
      <c r="J21" s="485"/>
      <c r="K21" s="486"/>
    </row>
    <row r="22" spans="1:11" ht="15.75" thickBot="1" x14ac:dyDescent="0.3">
      <c r="A22"/>
      <c r="B22"/>
      <c r="C22" s="487"/>
      <c r="D22" s="488"/>
      <c r="E22" s="488"/>
      <c r="F22" s="488"/>
      <c r="G22" s="488"/>
      <c r="H22" s="488"/>
      <c r="I22" s="488"/>
      <c r="J22" s="488"/>
      <c r="K22" s="489"/>
    </row>
    <row r="23" spans="1:11" ht="21" thickBot="1" x14ac:dyDescent="0.25">
      <c r="A23" s="492" t="s">
        <v>88</v>
      </c>
      <c r="B23" s="493"/>
      <c r="C23" s="494"/>
      <c r="D23" s="495"/>
      <c r="E23" s="496"/>
      <c r="F23" s="497" t="s">
        <v>87</v>
      </c>
      <c r="G23" s="498"/>
      <c r="H23" s="499"/>
      <c r="I23" s="500"/>
      <c r="J23" s="501"/>
      <c r="K23" s="501"/>
    </row>
    <row r="24" spans="1:11" ht="16.5" thickBot="1" x14ac:dyDescent="0.3">
      <c r="A24" s="478" t="s">
        <v>0</v>
      </c>
      <c r="B24" s="479"/>
      <c r="C24" s="479"/>
      <c r="D24" s="479"/>
      <c r="E24" s="479"/>
      <c r="F24" s="479"/>
      <c r="G24" s="479"/>
      <c r="H24" s="479"/>
      <c r="I24" s="479"/>
      <c r="J24" s="479"/>
      <c r="K24" s="480"/>
    </row>
  </sheetData>
  <mergeCells count="17">
    <mergeCell ref="A24:K24"/>
    <mergeCell ref="C17:K22"/>
    <mergeCell ref="A18:A19"/>
    <mergeCell ref="B18:B19"/>
    <mergeCell ref="A20:A21"/>
    <mergeCell ref="B20:B21"/>
    <mergeCell ref="A23:B23"/>
    <mergeCell ref="C23:E23"/>
    <mergeCell ref="F23:H23"/>
    <mergeCell ref="I23:K23"/>
    <mergeCell ref="A16:B16"/>
    <mergeCell ref="C16:K16"/>
    <mergeCell ref="A1:A2"/>
    <mergeCell ref="B1:E2"/>
    <mergeCell ref="F1:H2"/>
    <mergeCell ref="I1:K1"/>
    <mergeCell ref="I2:K2"/>
  </mergeCells>
  <pageMargins left="0.51181102362204722" right="0.51181102362204722" top="0.78740157480314965" bottom="0.78740157480314965" header="0.31496062992125984" footer="0.31496062992125984"/>
  <pageSetup paperSize="9" scale="68" orientation="landscape" blackAndWhite="1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X26"/>
  <sheetViews>
    <sheetView view="pageBreakPreview" zoomScaleNormal="75" zoomScaleSheetLayoutView="100" workbookViewId="0">
      <pane xSplit="1" topLeftCell="B1" activePane="topRight" state="frozen"/>
      <selection activeCell="A7" sqref="A7"/>
      <selection pane="topRight" activeCell="C14" sqref="A1:K19"/>
    </sheetView>
  </sheetViews>
  <sheetFormatPr defaultColWidth="9.140625" defaultRowHeight="12.75" x14ac:dyDescent="0.2"/>
  <cols>
    <col min="1" max="1" width="25.85546875" style="1" customWidth="1"/>
    <col min="2" max="2" width="28.140625" style="1" bestFit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7.5703125" style="1" customWidth="1"/>
    <col min="7" max="7" width="5.7109375" style="1" customWidth="1"/>
    <col min="8" max="8" width="27.28515625" style="1" customWidth="1"/>
    <col min="9" max="9" width="5.7109375" style="1" customWidth="1"/>
    <col min="10" max="10" width="20.28515625" style="1" bestFit="1" customWidth="1"/>
    <col min="11" max="11" width="5.7109375" style="1" customWidth="1"/>
    <col min="12" max="16384" width="9.140625" style="1"/>
  </cols>
  <sheetData>
    <row r="1" spans="1:11" ht="45" customHeight="1" x14ac:dyDescent="0.2">
      <c r="A1" s="502"/>
      <c r="B1" s="504" t="s">
        <v>355</v>
      </c>
      <c r="C1" s="387"/>
      <c r="D1" s="388"/>
      <c r="E1" s="392" t="s">
        <v>678</v>
      </c>
      <c r="F1" s="393"/>
      <c r="G1" s="393"/>
      <c r="H1" s="470"/>
      <c r="I1" s="506" t="s">
        <v>89</v>
      </c>
      <c r="J1" s="507"/>
      <c r="K1" s="508"/>
    </row>
    <row r="2" spans="1:11" ht="20.25" customHeight="1" thickBot="1" x14ac:dyDescent="0.25">
      <c r="A2" s="503"/>
      <c r="B2" s="505"/>
      <c r="C2" s="390"/>
      <c r="D2" s="391"/>
      <c r="E2" s="395"/>
      <c r="F2" s="396"/>
      <c r="G2" s="396"/>
      <c r="H2" s="471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59" t="s">
        <v>5</v>
      </c>
      <c r="C3" s="15">
        <f>SUM(C4:C12)</f>
        <v>24</v>
      </c>
      <c r="D3" s="59" t="s">
        <v>4</v>
      </c>
      <c r="E3" s="15">
        <f>SUM(E4:E12)</f>
        <v>18</v>
      </c>
      <c r="F3" s="59" t="s">
        <v>3</v>
      </c>
      <c r="G3" s="15">
        <f>SUM(G4:G12)</f>
        <v>25</v>
      </c>
      <c r="H3" s="59" t="s">
        <v>2</v>
      </c>
      <c r="I3" s="15">
        <f>SUM(I4:I12)</f>
        <v>21</v>
      </c>
      <c r="J3" s="59" t="s">
        <v>1</v>
      </c>
      <c r="K3" s="15">
        <f>SUM(K4:K12)</f>
        <v>12</v>
      </c>
    </row>
    <row r="4" spans="1:11" ht="72" customHeight="1" x14ac:dyDescent="0.2">
      <c r="A4" s="143" t="s">
        <v>308</v>
      </c>
      <c r="B4" s="35" t="s">
        <v>91</v>
      </c>
      <c r="C4" s="36">
        <v>2</v>
      </c>
      <c r="D4" s="35" t="s">
        <v>147</v>
      </c>
      <c r="E4" s="36">
        <v>3</v>
      </c>
      <c r="F4" s="36" t="s">
        <v>40</v>
      </c>
      <c r="G4" s="36">
        <v>2</v>
      </c>
      <c r="H4" s="35" t="s">
        <v>310</v>
      </c>
      <c r="I4" s="36">
        <v>2</v>
      </c>
      <c r="J4" s="35" t="s">
        <v>138</v>
      </c>
      <c r="K4" s="37">
        <v>2</v>
      </c>
    </row>
    <row r="5" spans="1:11" ht="45" customHeight="1" x14ac:dyDescent="0.2">
      <c r="A5" s="102" t="s">
        <v>309</v>
      </c>
      <c r="B5" s="160" t="s">
        <v>328</v>
      </c>
      <c r="C5" s="79">
        <v>3</v>
      </c>
      <c r="D5" s="160" t="s">
        <v>329</v>
      </c>
      <c r="E5" s="79">
        <v>2</v>
      </c>
      <c r="F5" s="160" t="s">
        <v>330</v>
      </c>
      <c r="G5" s="79">
        <v>4</v>
      </c>
      <c r="H5" s="160"/>
      <c r="I5" s="79"/>
      <c r="J5" s="160" t="s">
        <v>299</v>
      </c>
      <c r="K5" s="80">
        <v>4</v>
      </c>
    </row>
    <row r="6" spans="1:11" ht="39.950000000000003" customHeight="1" x14ac:dyDescent="0.2">
      <c r="A6" s="103" t="s">
        <v>368</v>
      </c>
      <c r="B6" s="158" t="s">
        <v>339</v>
      </c>
      <c r="C6" s="157">
        <v>3</v>
      </c>
      <c r="D6" s="169" t="s">
        <v>470</v>
      </c>
      <c r="E6" s="157">
        <v>3</v>
      </c>
      <c r="F6" s="158" t="s">
        <v>139</v>
      </c>
      <c r="G6" s="157">
        <v>2</v>
      </c>
      <c r="H6" s="157" t="s">
        <v>37</v>
      </c>
      <c r="I6" s="157">
        <v>2</v>
      </c>
      <c r="J6" s="157"/>
      <c r="K6" s="161"/>
    </row>
    <row r="7" spans="1:11" ht="39.950000000000003" customHeight="1" x14ac:dyDescent="0.2">
      <c r="A7" s="103" t="s">
        <v>592</v>
      </c>
      <c r="B7" s="158" t="s">
        <v>300</v>
      </c>
      <c r="C7" s="157">
        <v>2</v>
      </c>
      <c r="D7" s="158" t="s">
        <v>301</v>
      </c>
      <c r="E7" s="157">
        <v>3</v>
      </c>
      <c r="F7" s="158" t="s">
        <v>302</v>
      </c>
      <c r="G7" s="157">
        <v>3</v>
      </c>
      <c r="H7" s="158" t="s">
        <v>303</v>
      </c>
      <c r="I7" s="157">
        <v>4</v>
      </c>
      <c r="J7" s="158" t="s">
        <v>304</v>
      </c>
      <c r="K7" s="161">
        <v>2</v>
      </c>
    </row>
    <row r="8" spans="1:11" ht="42.75" customHeight="1" x14ac:dyDescent="0.2">
      <c r="A8" s="24" t="s">
        <v>367</v>
      </c>
      <c r="B8" s="207" t="s">
        <v>106</v>
      </c>
      <c r="C8" s="218">
        <v>3</v>
      </c>
      <c r="D8" s="221"/>
      <c r="E8" s="221"/>
      <c r="F8" s="207" t="s">
        <v>13</v>
      </c>
      <c r="G8" s="218">
        <v>3</v>
      </c>
      <c r="H8" s="207" t="s">
        <v>222</v>
      </c>
      <c r="I8" s="218">
        <v>2</v>
      </c>
      <c r="J8" s="221"/>
      <c r="K8" s="161"/>
    </row>
    <row r="9" spans="1:11" ht="39.950000000000003" customHeight="1" x14ac:dyDescent="0.2">
      <c r="A9" s="24" t="s">
        <v>615</v>
      </c>
      <c r="B9" s="207" t="s">
        <v>106</v>
      </c>
      <c r="C9" s="155">
        <v>3</v>
      </c>
      <c r="D9" s="156"/>
      <c r="E9" s="155"/>
      <c r="F9" s="207" t="s">
        <v>302</v>
      </c>
      <c r="G9" s="155">
        <v>3</v>
      </c>
      <c r="H9" s="307" t="s">
        <v>616</v>
      </c>
      <c r="I9" s="155">
        <v>3</v>
      </c>
      <c r="J9" s="207"/>
      <c r="K9" s="154"/>
    </row>
    <row r="10" spans="1:11" ht="39.950000000000003" customHeight="1" x14ac:dyDescent="0.2">
      <c r="A10" s="104" t="s">
        <v>461</v>
      </c>
      <c r="B10" s="158" t="s">
        <v>124</v>
      </c>
      <c r="C10" s="157">
        <v>3</v>
      </c>
      <c r="D10" s="158" t="s">
        <v>150</v>
      </c>
      <c r="E10" s="158">
        <v>2</v>
      </c>
      <c r="F10" s="157" t="s">
        <v>28</v>
      </c>
      <c r="G10" s="157">
        <v>2</v>
      </c>
      <c r="H10" s="158" t="s">
        <v>222</v>
      </c>
      <c r="I10" s="157">
        <v>2</v>
      </c>
      <c r="J10" s="158" t="s">
        <v>223</v>
      </c>
      <c r="K10" s="161">
        <v>4</v>
      </c>
    </row>
    <row r="11" spans="1:11" ht="39.950000000000003" customHeight="1" x14ac:dyDescent="0.2">
      <c r="A11" s="103" t="s">
        <v>369</v>
      </c>
      <c r="B11" s="221" t="s">
        <v>24</v>
      </c>
      <c r="C11" s="157">
        <v>2</v>
      </c>
      <c r="D11" s="221" t="s">
        <v>365</v>
      </c>
      <c r="E11" s="158">
        <v>2</v>
      </c>
      <c r="F11" s="158" t="s">
        <v>306</v>
      </c>
      <c r="G11" s="157">
        <v>3</v>
      </c>
      <c r="H11" s="158" t="s">
        <v>307</v>
      </c>
      <c r="I11" s="157">
        <v>3</v>
      </c>
      <c r="J11" s="158"/>
      <c r="K11" s="161"/>
    </row>
    <row r="12" spans="1:11" ht="54.75" customHeight="1" thickBot="1" x14ac:dyDescent="0.25">
      <c r="A12" s="103" t="s">
        <v>259</v>
      </c>
      <c r="B12" s="158" t="s">
        <v>54</v>
      </c>
      <c r="C12" s="157">
        <v>3</v>
      </c>
      <c r="D12" s="158" t="s">
        <v>123</v>
      </c>
      <c r="E12" s="157">
        <v>3</v>
      </c>
      <c r="F12" s="158" t="s">
        <v>144</v>
      </c>
      <c r="G12" s="157">
        <v>3</v>
      </c>
      <c r="H12" s="10" t="s">
        <v>114</v>
      </c>
      <c r="I12" s="61">
        <v>3</v>
      </c>
      <c r="J12" s="158"/>
      <c r="K12" s="161"/>
    </row>
    <row r="13" spans="1:11" customFormat="1" ht="16.5" customHeight="1" thickBot="1" x14ac:dyDescent="0.3">
      <c r="A13" s="419" t="s">
        <v>168</v>
      </c>
      <c r="B13" s="420"/>
      <c r="C13" s="459" t="s">
        <v>169</v>
      </c>
      <c r="D13" s="460"/>
      <c r="E13" s="460"/>
      <c r="F13" s="460"/>
      <c r="G13" s="460"/>
      <c r="H13" s="460"/>
      <c r="I13" s="460"/>
      <c r="J13" s="460"/>
      <c r="K13" s="461"/>
    </row>
    <row r="14" spans="1:11" customFormat="1" ht="27.75" customHeight="1" thickBot="1" x14ac:dyDescent="0.3">
      <c r="A14" s="136" t="s">
        <v>170</v>
      </c>
      <c r="B14" s="75"/>
      <c r="C14" s="481" t="s">
        <v>172</v>
      </c>
      <c r="D14" s="482"/>
      <c r="E14" s="482"/>
      <c r="F14" s="482"/>
      <c r="G14" s="482"/>
      <c r="H14" s="482"/>
      <c r="I14" s="482"/>
      <c r="J14" s="482"/>
      <c r="K14" s="483"/>
    </row>
    <row r="15" spans="1:11" customFormat="1" ht="22.5" customHeight="1" x14ac:dyDescent="0.25">
      <c r="A15" s="490">
        <v>-0.1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1" customFormat="1" ht="1.5" customHeight="1" thickBot="1" x14ac:dyDescent="0.3">
      <c r="A16" s="491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24" customFormat="1" ht="15.75" customHeight="1" x14ac:dyDescent="0.25">
      <c r="A17" s="409" t="s">
        <v>171</v>
      </c>
      <c r="B17" s="407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24" customFormat="1" ht="15.75" thickBot="1" x14ac:dyDescent="0.3">
      <c r="A18" s="410"/>
      <c r="B18" s="408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24" customFormat="1" ht="15.75" thickBot="1" x14ac:dyDescent="0.3">
      <c r="C19" s="487"/>
      <c r="D19" s="488"/>
      <c r="E19" s="488"/>
      <c r="F19" s="488"/>
      <c r="G19" s="488"/>
      <c r="H19" s="488"/>
      <c r="I19" s="488"/>
      <c r="J19" s="488"/>
      <c r="K19" s="489"/>
    </row>
    <row r="21" spans="1:24" ht="31.5" customHeight="1" x14ac:dyDescent="0.2"/>
    <row r="24" spans="1:24" x14ac:dyDescent="0.2"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x14ac:dyDescent="0.2"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x14ac:dyDescent="0.2"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</sheetData>
  <mergeCells count="12">
    <mergeCell ref="A1:A2"/>
    <mergeCell ref="B1:D2"/>
    <mergeCell ref="E1:H2"/>
    <mergeCell ref="I1:K1"/>
    <mergeCell ref="I2:K2"/>
    <mergeCell ref="A13:B13"/>
    <mergeCell ref="C13:K13"/>
    <mergeCell ref="C14:K19"/>
    <mergeCell ref="A15:A16"/>
    <mergeCell ref="B15:B16"/>
    <mergeCell ref="A17:A18"/>
    <mergeCell ref="B17:B18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K17"/>
  <sheetViews>
    <sheetView zoomScaleNormal="100" zoomScaleSheetLayoutView="80" workbookViewId="0">
      <selection activeCell="C12" sqref="A1:K17"/>
    </sheetView>
  </sheetViews>
  <sheetFormatPr defaultRowHeight="15" x14ac:dyDescent="0.25"/>
  <cols>
    <col min="1" max="1" width="23.7109375" customWidth="1"/>
    <col min="2" max="2" width="27.85546875" customWidth="1"/>
    <col min="3" max="3" width="5.7109375" customWidth="1"/>
    <col min="4" max="4" width="20.85546875" customWidth="1"/>
    <col min="5" max="5" width="5.7109375" customWidth="1"/>
    <col min="6" max="6" width="20.28515625" customWidth="1"/>
    <col min="7" max="7" width="5.7109375" customWidth="1"/>
    <col min="8" max="8" width="23.140625" customWidth="1"/>
    <col min="9" max="9" width="5.7109375" customWidth="1"/>
    <col min="10" max="10" width="25" customWidth="1"/>
    <col min="11" max="11" width="5.7109375" customWidth="1"/>
  </cols>
  <sheetData>
    <row r="1" spans="1:11" ht="39.75" customHeight="1" x14ac:dyDescent="0.25">
      <c r="A1" s="384"/>
      <c r="B1" s="464" t="s">
        <v>357</v>
      </c>
      <c r="C1" s="465"/>
      <c r="D1" s="465"/>
      <c r="E1" s="466"/>
      <c r="F1" s="509" t="s">
        <v>669</v>
      </c>
      <c r="G1" s="510"/>
      <c r="H1" s="511"/>
      <c r="I1" s="515" t="s">
        <v>85</v>
      </c>
      <c r="J1" s="516"/>
      <c r="K1" s="517"/>
    </row>
    <row r="2" spans="1:11" ht="18.75" customHeight="1" thickBot="1" x14ac:dyDescent="0.3">
      <c r="A2" s="385"/>
      <c r="B2" s="467"/>
      <c r="C2" s="468"/>
      <c r="D2" s="468"/>
      <c r="E2" s="469"/>
      <c r="F2" s="512"/>
      <c r="G2" s="513"/>
      <c r="H2" s="514"/>
      <c r="I2" s="518">
        <f>SUM(C3+E3+G3+I3+K3)</f>
        <v>100</v>
      </c>
      <c r="J2" s="519"/>
      <c r="K2" s="520"/>
    </row>
    <row r="3" spans="1:11" ht="16.5" thickBot="1" x14ac:dyDescent="0.3">
      <c r="A3" s="18" t="s">
        <v>42</v>
      </c>
      <c r="B3" s="64" t="s">
        <v>5</v>
      </c>
      <c r="C3" s="15">
        <f>SUM(C4:C9)</f>
        <v>27</v>
      </c>
      <c r="D3" s="64" t="s">
        <v>4</v>
      </c>
      <c r="E3" s="15">
        <f>SUM(E4:E9)</f>
        <v>13</v>
      </c>
      <c r="F3" s="64" t="s">
        <v>3</v>
      </c>
      <c r="G3" s="15">
        <f>SUM(G4:G9)</f>
        <v>22</v>
      </c>
      <c r="H3" s="64" t="s">
        <v>2</v>
      </c>
      <c r="I3" s="15">
        <f>SUM(I4:I9)</f>
        <v>25</v>
      </c>
      <c r="J3" s="64" t="s">
        <v>1</v>
      </c>
      <c r="K3" s="15">
        <f>SUM(K4:K9)</f>
        <v>13</v>
      </c>
    </row>
    <row r="4" spans="1:11" ht="41.25" customHeight="1" x14ac:dyDescent="0.25">
      <c r="A4" s="143" t="s">
        <v>67</v>
      </c>
      <c r="B4" s="35" t="s">
        <v>91</v>
      </c>
      <c r="C4" s="36">
        <v>5</v>
      </c>
      <c r="D4" s="35" t="s">
        <v>147</v>
      </c>
      <c r="E4" s="36">
        <v>5</v>
      </c>
      <c r="F4" s="36" t="s">
        <v>40</v>
      </c>
      <c r="G4" s="36">
        <v>4</v>
      </c>
      <c r="H4" s="35" t="s">
        <v>310</v>
      </c>
      <c r="I4" s="36">
        <v>4</v>
      </c>
      <c r="J4" s="35" t="s">
        <v>138</v>
      </c>
      <c r="K4" s="37">
        <v>4</v>
      </c>
    </row>
    <row r="5" spans="1:11" ht="38.25" x14ac:dyDescent="0.25">
      <c r="A5" s="103" t="s">
        <v>39</v>
      </c>
      <c r="B5" s="158" t="s">
        <v>335</v>
      </c>
      <c r="C5" s="157">
        <v>4</v>
      </c>
      <c r="D5" s="157"/>
      <c r="E5" s="157"/>
      <c r="F5" s="158" t="s">
        <v>139</v>
      </c>
      <c r="G5" s="157">
        <v>3</v>
      </c>
      <c r="H5" s="157" t="s">
        <v>37</v>
      </c>
      <c r="I5" s="157">
        <v>5</v>
      </c>
      <c r="J5" s="158" t="s">
        <v>150</v>
      </c>
      <c r="K5" s="161">
        <v>4</v>
      </c>
    </row>
    <row r="6" spans="1:11" ht="55.5" customHeight="1" x14ac:dyDescent="0.25">
      <c r="A6" s="103" t="s">
        <v>159</v>
      </c>
      <c r="B6" s="158" t="s">
        <v>349</v>
      </c>
      <c r="C6" s="157">
        <v>5</v>
      </c>
      <c r="D6" s="158"/>
      <c r="E6" s="157"/>
      <c r="F6" s="158" t="s">
        <v>149</v>
      </c>
      <c r="G6" s="157">
        <v>3</v>
      </c>
      <c r="H6" s="157" t="s">
        <v>37</v>
      </c>
      <c r="I6" s="157">
        <v>3</v>
      </c>
      <c r="J6" s="157"/>
      <c r="K6" s="161"/>
    </row>
    <row r="7" spans="1:11" ht="42" customHeight="1" x14ac:dyDescent="0.25">
      <c r="A7" s="104" t="s">
        <v>64</v>
      </c>
      <c r="B7" s="207" t="s">
        <v>596</v>
      </c>
      <c r="C7" s="157">
        <v>4</v>
      </c>
      <c r="D7" s="158"/>
      <c r="E7" s="158"/>
      <c r="F7" s="157" t="s">
        <v>28</v>
      </c>
      <c r="G7" s="157">
        <v>4</v>
      </c>
      <c r="H7" s="158" t="s">
        <v>222</v>
      </c>
      <c r="I7" s="157">
        <v>4</v>
      </c>
      <c r="J7" s="158" t="s">
        <v>313</v>
      </c>
      <c r="K7" s="161">
        <v>5</v>
      </c>
    </row>
    <row r="8" spans="1:11" ht="37.5" customHeight="1" x14ac:dyDescent="0.25">
      <c r="A8" s="103" t="s">
        <v>151</v>
      </c>
      <c r="B8" s="158" t="s">
        <v>56</v>
      </c>
      <c r="C8" s="157">
        <v>5</v>
      </c>
      <c r="D8" s="158" t="s">
        <v>152</v>
      </c>
      <c r="E8" s="158">
        <v>4</v>
      </c>
      <c r="F8" s="158" t="s">
        <v>55</v>
      </c>
      <c r="G8" s="157">
        <v>4</v>
      </c>
      <c r="H8" s="158" t="s">
        <v>371</v>
      </c>
      <c r="I8" s="157">
        <v>4</v>
      </c>
      <c r="J8" s="158"/>
      <c r="K8" s="161"/>
    </row>
    <row r="9" spans="1:11" ht="51" x14ac:dyDescent="0.25">
      <c r="A9" s="103" t="s">
        <v>259</v>
      </c>
      <c r="B9" s="158" t="s">
        <v>54</v>
      </c>
      <c r="C9" s="157">
        <v>4</v>
      </c>
      <c r="D9" s="158" t="s">
        <v>123</v>
      </c>
      <c r="E9" s="157">
        <v>4</v>
      </c>
      <c r="F9" s="158" t="s">
        <v>144</v>
      </c>
      <c r="G9" s="157">
        <v>4</v>
      </c>
      <c r="H9" s="10" t="s">
        <v>312</v>
      </c>
      <c r="I9" s="61">
        <v>5</v>
      </c>
      <c r="J9" s="158"/>
      <c r="K9" s="161"/>
    </row>
    <row r="10" spans="1:11" ht="42.75" customHeight="1" thickBot="1" x14ac:dyDescent="0.3">
      <c r="A10" s="165" t="s">
        <v>6</v>
      </c>
      <c r="B10" s="46" t="s">
        <v>5</v>
      </c>
      <c r="C10" s="47"/>
      <c r="D10" s="46" t="s">
        <v>4</v>
      </c>
      <c r="E10" s="47"/>
      <c r="F10" s="48" t="s">
        <v>3</v>
      </c>
      <c r="G10" s="47"/>
      <c r="H10" s="46" t="s">
        <v>2</v>
      </c>
      <c r="I10" s="47"/>
      <c r="J10" s="46" t="s">
        <v>1</v>
      </c>
      <c r="K10" s="49"/>
    </row>
    <row r="11" spans="1:11" ht="16.5" thickBot="1" x14ac:dyDescent="0.3">
      <c r="A11" s="419" t="s">
        <v>168</v>
      </c>
      <c r="B11" s="420"/>
      <c r="C11" s="459" t="s">
        <v>169</v>
      </c>
      <c r="D11" s="460"/>
      <c r="E11" s="460"/>
      <c r="F11" s="460"/>
      <c r="G11" s="460"/>
      <c r="H11" s="460"/>
      <c r="I11" s="460"/>
      <c r="J11" s="460"/>
      <c r="K11" s="461"/>
    </row>
    <row r="12" spans="1:11" ht="28.5" customHeight="1" thickBot="1" x14ac:dyDescent="0.3">
      <c r="A12" s="136" t="s">
        <v>170</v>
      </c>
      <c r="B12" s="75"/>
      <c r="C12" s="481" t="s">
        <v>172</v>
      </c>
      <c r="D12" s="482"/>
      <c r="E12" s="482"/>
      <c r="F12" s="482"/>
      <c r="G12" s="482"/>
      <c r="H12" s="482"/>
      <c r="I12" s="482"/>
      <c r="J12" s="482"/>
      <c r="K12" s="483"/>
    </row>
    <row r="13" spans="1:11" ht="15.75" customHeight="1" x14ac:dyDescent="0.25">
      <c r="A13" s="490">
        <v>-0.1</v>
      </c>
      <c r="B13" s="407"/>
      <c r="C13" s="484"/>
      <c r="D13" s="485"/>
      <c r="E13" s="485"/>
      <c r="F13" s="485"/>
      <c r="G13" s="485"/>
      <c r="H13" s="485"/>
      <c r="I13" s="485"/>
      <c r="J13" s="485"/>
      <c r="K13" s="486"/>
    </row>
    <row r="14" spans="1:11" ht="9.75" customHeight="1" thickBot="1" x14ac:dyDescent="0.3">
      <c r="A14" s="491"/>
      <c r="B14" s="408"/>
      <c r="C14" s="484"/>
      <c r="D14" s="485"/>
      <c r="E14" s="485"/>
      <c r="F14" s="485"/>
      <c r="G14" s="485"/>
      <c r="H14" s="485"/>
      <c r="I14" s="485"/>
      <c r="J14" s="485"/>
      <c r="K14" s="486"/>
    </row>
    <row r="15" spans="1:11" ht="15.75" customHeight="1" x14ac:dyDescent="0.25">
      <c r="A15" s="409" t="s">
        <v>171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1" ht="13.5" customHeight="1" thickBot="1" x14ac:dyDescent="0.3">
      <c r="A16" s="410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3:11" ht="15.75" thickBot="1" x14ac:dyDescent="0.3">
      <c r="C17" s="487"/>
      <c r="D17" s="488"/>
      <c r="E17" s="488"/>
      <c r="F17" s="488"/>
      <c r="G17" s="488"/>
      <c r="H17" s="488"/>
      <c r="I17" s="488"/>
      <c r="J17" s="488"/>
      <c r="K17" s="489"/>
    </row>
  </sheetData>
  <mergeCells count="12">
    <mergeCell ref="C11:K11"/>
    <mergeCell ref="C12:K17"/>
    <mergeCell ref="A13:A14"/>
    <mergeCell ref="B13:B14"/>
    <mergeCell ref="A15:A16"/>
    <mergeCell ref="B15:B16"/>
    <mergeCell ref="A11:B11"/>
    <mergeCell ref="A1:A2"/>
    <mergeCell ref="B1:E2"/>
    <mergeCell ref="F1:H2"/>
    <mergeCell ref="I1:K1"/>
    <mergeCell ref="I2:K2"/>
  </mergeCells>
  <pageMargins left="0.43" right="0" top="0.8" bottom="0" header="0.6" footer="0.31496062992125984"/>
  <pageSetup paperSize="9"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25"/>
  <sheetViews>
    <sheetView view="pageBreakPreview" zoomScale="80" zoomScaleNormal="85" zoomScaleSheetLayoutView="80" workbookViewId="0">
      <pane xSplit="1" topLeftCell="B1" activePane="topRight" state="frozen"/>
      <selection activeCell="A9" sqref="A9"/>
      <selection pane="topRight" sqref="A1:K25"/>
    </sheetView>
  </sheetViews>
  <sheetFormatPr defaultColWidth="9.140625" defaultRowHeight="12.75" x14ac:dyDescent="0.2"/>
  <cols>
    <col min="1" max="1" width="21.140625" style="1" customWidth="1"/>
    <col min="2" max="2" width="28.140625" style="1" bestFit="1" customWidth="1"/>
    <col min="3" max="3" width="5.7109375" style="1" customWidth="1"/>
    <col min="4" max="4" width="26.28515625" style="1" customWidth="1"/>
    <col min="5" max="5" width="5.7109375" style="1" customWidth="1"/>
    <col min="6" max="6" width="27.42578125" style="2" customWidth="1"/>
    <col min="7" max="7" width="5.7109375" style="1" customWidth="1"/>
    <col min="8" max="8" width="23.710937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462"/>
      <c r="B1" s="386" t="s">
        <v>356</v>
      </c>
      <c r="C1" s="387"/>
      <c r="D1" s="387"/>
      <c r="E1" s="388"/>
      <c r="F1" s="392" t="s">
        <v>599</v>
      </c>
      <c r="G1" s="393"/>
      <c r="H1" s="470"/>
      <c r="I1" s="472" t="s">
        <v>89</v>
      </c>
      <c r="J1" s="473"/>
      <c r="K1" s="474"/>
    </row>
    <row r="2" spans="1:11" ht="20.25" customHeight="1" thickBot="1" x14ac:dyDescent="0.25">
      <c r="A2" s="463"/>
      <c r="B2" s="389"/>
      <c r="C2" s="390"/>
      <c r="D2" s="390"/>
      <c r="E2" s="391"/>
      <c r="F2" s="395"/>
      <c r="G2" s="396"/>
      <c r="H2" s="471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209" t="s">
        <v>5</v>
      </c>
      <c r="C3" s="15">
        <f>SUM(C4:C15)</f>
        <v>24</v>
      </c>
      <c r="D3" s="209" t="s">
        <v>4</v>
      </c>
      <c r="E3" s="15">
        <f>SUM(E4:E15)</f>
        <v>18</v>
      </c>
      <c r="F3" s="17" t="s">
        <v>3</v>
      </c>
      <c r="G3" s="15">
        <f>SUM(G4:G15)</f>
        <v>24</v>
      </c>
      <c r="H3" s="209" t="s">
        <v>2</v>
      </c>
      <c r="I3" s="15">
        <f>SUM(I4:I15)</f>
        <v>21</v>
      </c>
      <c r="J3" s="209" t="s">
        <v>1</v>
      </c>
      <c r="K3" s="15">
        <f>SUM(K4:K15)</f>
        <v>13</v>
      </c>
    </row>
    <row r="4" spans="1:11" ht="39.950000000000003" customHeight="1" thickBot="1" x14ac:dyDescent="0.25">
      <c r="A4" s="14" t="s">
        <v>273</v>
      </c>
      <c r="B4" s="12" t="s">
        <v>41</v>
      </c>
      <c r="C4" s="13">
        <v>3</v>
      </c>
      <c r="D4" s="202" t="s">
        <v>136</v>
      </c>
      <c r="E4" s="13">
        <v>1</v>
      </c>
      <c r="F4" s="12" t="s">
        <v>40</v>
      </c>
      <c r="G4" s="13">
        <v>2</v>
      </c>
      <c r="H4" s="12" t="s">
        <v>60</v>
      </c>
      <c r="I4" s="13">
        <v>2</v>
      </c>
      <c r="J4" s="35" t="s">
        <v>138</v>
      </c>
      <c r="K4" s="11">
        <v>2</v>
      </c>
    </row>
    <row r="5" spans="1:11" ht="39.75" customHeight="1" x14ac:dyDescent="0.2">
      <c r="A5" s="8" t="s">
        <v>39</v>
      </c>
      <c r="B5" s="203" t="s">
        <v>334</v>
      </c>
      <c r="C5" s="202">
        <v>2</v>
      </c>
      <c r="D5" s="50" t="s">
        <v>470</v>
      </c>
      <c r="E5" s="202">
        <v>2</v>
      </c>
      <c r="F5" s="12" t="s">
        <v>132</v>
      </c>
      <c r="G5" s="202">
        <v>2</v>
      </c>
      <c r="H5" s="202" t="s">
        <v>37</v>
      </c>
      <c r="I5" s="202">
        <v>2</v>
      </c>
      <c r="J5" s="202"/>
      <c r="K5" s="201"/>
    </row>
    <row r="6" spans="1:11" ht="39.950000000000003" customHeight="1" x14ac:dyDescent="0.2">
      <c r="A6" s="204" t="s">
        <v>159</v>
      </c>
      <c r="B6" s="203" t="s">
        <v>35</v>
      </c>
      <c r="C6" s="202">
        <v>2</v>
      </c>
      <c r="D6" s="203"/>
      <c r="E6" s="202"/>
      <c r="F6" s="203" t="s">
        <v>20</v>
      </c>
      <c r="G6" s="202">
        <v>2</v>
      </c>
      <c r="H6" s="202" t="s">
        <v>37</v>
      </c>
      <c r="I6" s="202">
        <v>2</v>
      </c>
      <c r="J6" s="202"/>
      <c r="K6" s="201"/>
    </row>
    <row r="7" spans="1:11" ht="34.5" customHeight="1" x14ac:dyDescent="0.2">
      <c r="A7" s="204" t="s">
        <v>34</v>
      </c>
      <c r="B7" s="203" t="s">
        <v>33</v>
      </c>
      <c r="C7" s="202">
        <v>2</v>
      </c>
      <c r="D7" s="203" t="s">
        <v>32</v>
      </c>
      <c r="E7" s="202">
        <v>2</v>
      </c>
      <c r="F7" s="203" t="s">
        <v>20</v>
      </c>
      <c r="G7" s="202">
        <v>2</v>
      </c>
      <c r="H7" s="203" t="s">
        <v>483</v>
      </c>
      <c r="I7" s="202">
        <v>1</v>
      </c>
      <c r="J7" s="203" t="s">
        <v>376</v>
      </c>
      <c r="K7" s="201">
        <v>2</v>
      </c>
    </row>
    <row r="8" spans="1:11" ht="30.75" customHeight="1" thickBot="1" x14ac:dyDescent="0.25">
      <c r="A8" s="204" t="s">
        <v>25</v>
      </c>
      <c r="B8" s="203" t="s">
        <v>24</v>
      </c>
      <c r="C8" s="202">
        <v>2</v>
      </c>
      <c r="D8" s="203" t="s">
        <v>373</v>
      </c>
      <c r="E8" s="202">
        <v>2</v>
      </c>
      <c r="F8" s="203" t="s">
        <v>366</v>
      </c>
      <c r="G8" s="202">
        <v>2</v>
      </c>
      <c r="H8" s="203" t="s">
        <v>471</v>
      </c>
      <c r="I8" s="202">
        <v>2</v>
      </c>
      <c r="J8" s="202"/>
      <c r="K8" s="201"/>
    </row>
    <row r="9" spans="1:11" ht="39" customHeight="1" x14ac:dyDescent="0.2">
      <c r="A9" s="204" t="s">
        <v>358</v>
      </c>
      <c r="B9" s="12" t="s">
        <v>245</v>
      </c>
      <c r="C9" s="202">
        <v>2</v>
      </c>
      <c r="D9" s="203" t="s">
        <v>342</v>
      </c>
      <c r="E9" s="203">
        <v>3</v>
      </c>
      <c r="F9" s="203" t="s">
        <v>343</v>
      </c>
      <c r="G9" s="202">
        <v>2</v>
      </c>
      <c r="H9" s="12" t="s">
        <v>246</v>
      </c>
      <c r="I9" s="202">
        <v>2</v>
      </c>
      <c r="J9" s="203" t="s">
        <v>344</v>
      </c>
      <c r="K9" s="201">
        <v>2</v>
      </c>
    </row>
    <row r="10" spans="1:11" customFormat="1" ht="42" customHeight="1" x14ac:dyDescent="0.25">
      <c r="A10" s="38" t="s">
        <v>259</v>
      </c>
      <c r="B10" s="207" t="s">
        <v>54</v>
      </c>
      <c r="C10" s="206">
        <v>2</v>
      </c>
      <c r="D10" s="207" t="s">
        <v>131</v>
      </c>
      <c r="E10" s="206">
        <v>2</v>
      </c>
      <c r="F10" s="207" t="s">
        <v>13</v>
      </c>
      <c r="G10" s="206">
        <v>2</v>
      </c>
      <c r="H10" s="207" t="s">
        <v>52</v>
      </c>
      <c r="I10" s="206">
        <v>2</v>
      </c>
      <c r="J10" s="206" t="s">
        <v>375</v>
      </c>
      <c r="K10" s="208">
        <v>2</v>
      </c>
    </row>
    <row r="11" spans="1:11" ht="38.25" customHeight="1" x14ac:dyDescent="0.2">
      <c r="A11" s="204" t="s">
        <v>278</v>
      </c>
      <c r="B11" s="202" t="s">
        <v>18</v>
      </c>
      <c r="C11" s="202">
        <v>2</v>
      </c>
      <c r="D11" s="202" t="s">
        <v>374</v>
      </c>
      <c r="E11" s="202">
        <v>2</v>
      </c>
      <c r="F11" s="203" t="s">
        <v>111</v>
      </c>
      <c r="G11" s="202">
        <v>2</v>
      </c>
      <c r="H11" s="203" t="s">
        <v>17</v>
      </c>
      <c r="I11" s="202">
        <v>2</v>
      </c>
      <c r="J11" s="203"/>
      <c r="K11" s="201"/>
    </row>
    <row r="12" spans="1:11" ht="39.950000000000003" customHeight="1" x14ac:dyDescent="0.2">
      <c r="A12" s="24" t="s">
        <v>348</v>
      </c>
      <c r="B12" s="207" t="s">
        <v>106</v>
      </c>
      <c r="C12" s="306">
        <v>2</v>
      </c>
      <c r="D12" s="307"/>
      <c r="E12" s="306"/>
      <c r="F12" s="207" t="s">
        <v>302</v>
      </c>
      <c r="G12" s="306">
        <v>2</v>
      </c>
      <c r="H12" s="307"/>
      <c r="I12" s="306"/>
      <c r="J12" s="207" t="s">
        <v>304</v>
      </c>
      <c r="K12" s="305">
        <v>2</v>
      </c>
    </row>
    <row r="13" spans="1:11" ht="54" customHeight="1" x14ac:dyDescent="0.2">
      <c r="A13" s="205" t="s">
        <v>195</v>
      </c>
      <c r="B13" s="207" t="s">
        <v>106</v>
      </c>
      <c r="C13" s="206">
        <v>2</v>
      </c>
      <c r="D13" s="207" t="s">
        <v>131</v>
      </c>
      <c r="E13" s="207">
        <v>2</v>
      </c>
      <c r="F13" s="206" t="s">
        <v>28</v>
      </c>
      <c r="G13" s="206">
        <v>2</v>
      </c>
      <c r="H13" s="207" t="s">
        <v>372</v>
      </c>
      <c r="I13" s="206">
        <v>2</v>
      </c>
      <c r="J13" s="207" t="s">
        <v>305</v>
      </c>
      <c r="K13" s="208">
        <v>1</v>
      </c>
    </row>
    <row r="14" spans="1:11" ht="27.75" customHeight="1" x14ac:dyDescent="0.2">
      <c r="A14" s="8" t="s">
        <v>450</v>
      </c>
      <c r="B14" s="41" t="s">
        <v>41</v>
      </c>
      <c r="C14" s="202">
        <v>2</v>
      </c>
      <c r="D14" s="203" t="s">
        <v>9</v>
      </c>
      <c r="E14" s="202">
        <v>2</v>
      </c>
      <c r="F14" s="203" t="s">
        <v>8</v>
      </c>
      <c r="G14" s="202">
        <v>2</v>
      </c>
      <c r="H14" s="203" t="s">
        <v>7</v>
      </c>
      <c r="I14" s="202">
        <v>2</v>
      </c>
      <c r="J14" s="203"/>
      <c r="K14" s="201"/>
    </row>
    <row r="15" spans="1:11" ht="27.75" customHeight="1" x14ac:dyDescent="0.2">
      <c r="A15" s="229" t="s">
        <v>377</v>
      </c>
      <c r="B15" s="230" t="s">
        <v>378</v>
      </c>
      <c r="C15" s="219">
        <v>1</v>
      </c>
      <c r="D15" s="220"/>
      <c r="E15" s="219"/>
      <c r="F15" s="221" t="s">
        <v>8</v>
      </c>
      <c r="G15" s="219">
        <v>2</v>
      </c>
      <c r="H15" s="220" t="s">
        <v>379</v>
      </c>
      <c r="I15" s="219">
        <v>2</v>
      </c>
      <c r="J15" s="220" t="s">
        <v>380</v>
      </c>
      <c r="K15" s="150">
        <v>2</v>
      </c>
    </row>
    <row r="16" spans="1:11" ht="25.5" customHeight="1" thickBot="1" x14ac:dyDescent="0.25">
      <c r="A16" s="26" t="s">
        <v>82</v>
      </c>
      <c r="B16" s="27" t="s">
        <v>5</v>
      </c>
      <c r="C16" s="28"/>
      <c r="D16" s="27" t="s">
        <v>4</v>
      </c>
      <c r="E16" s="28"/>
      <c r="F16" s="29" t="s">
        <v>3</v>
      </c>
      <c r="G16" s="28"/>
      <c r="H16" s="27" t="s">
        <v>2</v>
      </c>
      <c r="I16" s="28"/>
      <c r="J16" s="27" t="s">
        <v>1</v>
      </c>
      <c r="K16" s="30"/>
    </row>
    <row r="17" spans="1:11" ht="17.25" customHeight="1" thickBot="1" x14ac:dyDescent="0.3">
      <c r="A17" s="419" t="s">
        <v>168</v>
      </c>
      <c r="B17" s="420"/>
      <c r="C17" s="459" t="s">
        <v>169</v>
      </c>
      <c r="D17" s="460"/>
      <c r="E17" s="460"/>
      <c r="F17" s="460"/>
      <c r="G17" s="460"/>
      <c r="H17" s="460"/>
      <c r="I17" s="460"/>
      <c r="J17" s="460"/>
      <c r="K17" s="461"/>
    </row>
    <row r="18" spans="1:11" ht="24.75" customHeight="1" thickBot="1" x14ac:dyDescent="0.3">
      <c r="A18" s="136" t="s">
        <v>170</v>
      </c>
      <c r="B18" s="198"/>
      <c r="C18" s="481" t="s">
        <v>172</v>
      </c>
      <c r="D18" s="482"/>
      <c r="E18" s="482"/>
      <c r="F18" s="482"/>
      <c r="G18" s="482"/>
      <c r="H18" s="482"/>
      <c r="I18" s="482"/>
      <c r="J18" s="482"/>
      <c r="K18" s="483"/>
    </row>
    <row r="19" spans="1:11" ht="16.5" customHeight="1" x14ac:dyDescent="0.2">
      <c r="A19" s="490">
        <v>-0.1</v>
      </c>
      <c r="B19" s="407"/>
      <c r="C19" s="484"/>
      <c r="D19" s="485"/>
      <c r="E19" s="485"/>
      <c r="F19" s="485"/>
      <c r="G19" s="485"/>
      <c r="H19" s="485"/>
      <c r="I19" s="485"/>
      <c r="J19" s="485"/>
      <c r="K19" s="486"/>
    </row>
    <row r="20" spans="1:11" ht="2.25" customHeight="1" thickBot="1" x14ac:dyDescent="0.25">
      <c r="A20" s="491"/>
      <c r="B20" s="408"/>
      <c r="C20" s="484"/>
      <c r="D20" s="485"/>
      <c r="E20" s="485"/>
      <c r="F20" s="485"/>
      <c r="G20" s="485"/>
      <c r="H20" s="485"/>
      <c r="I20" s="485"/>
      <c r="J20" s="485"/>
      <c r="K20" s="486"/>
    </row>
    <row r="21" spans="1:11" x14ac:dyDescent="0.2">
      <c r="A21" s="409" t="s">
        <v>171</v>
      </c>
      <c r="B21" s="407"/>
      <c r="C21" s="484"/>
      <c r="D21" s="485"/>
      <c r="E21" s="485"/>
      <c r="F21" s="485"/>
      <c r="G21" s="485"/>
      <c r="H21" s="485"/>
      <c r="I21" s="485"/>
      <c r="J21" s="485"/>
      <c r="K21" s="486"/>
    </row>
    <row r="22" spans="1:11" ht="10.5" customHeight="1" thickBot="1" x14ac:dyDescent="0.25">
      <c r="A22" s="410"/>
      <c r="B22" s="408"/>
      <c r="C22" s="484"/>
      <c r="D22" s="485"/>
      <c r="E22" s="485"/>
      <c r="F22" s="485"/>
      <c r="G22" s="485"/>
      <c r="H22" s="485"/>
      <c r="I22" s="485"/>
      <c r="J22" s="485"/>
      <c r="K22" s="486"/>
    </row>
    <row r="23" spans="1:11" ht="15.75" thickBot="1" x14ac:dyDescent="0.3">
      <c r="A23"/>
      <c r="B23"/>
      <c r="C23" s="487"/>
      <c r="D23" s="488"/>
      <c r="E23" s="488"/>
      <c r="F23" s="488"/>
      <c r="G23" s="488"/>
      <c r="H23" s="488"/>
      <c r="I23" s="488"/>
      <c r="J23" s="488"/>
      <c r="K23" s="489"/>
    </row>
    <row r="24" spans="1:11" ht="21" thickBot="1" x14ac:dyDescent="0.25">
      <c r="A24" s="492" t="s">
        <v>88</v>
      </c>
      <c r="B24" s="493"/>
      <c r="C24" s="494"/>
      <c r="D24" s="495"/>
      <c r="E24" s="496"/>
      <c r="F24" s="497" t="s">
        <v>87</v>
      </c>
      <c r="G24" s="498"/>
      <c r="H24" s="499"/>
      <c r="I24" s="500"/>
      <c r="J24" s="501"/>
      <c r="K24" s="501"/>
    </row>
    <row r="25" spans="1:11" ht="16.5" thickBot="1" x14ac:dyDescent="0.3">
      <c r="A25" s="478" t="s">
        <v>0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80"/>
    </row>
  </sheetData>
  <mergeCells count="17">
    <mergeCell ref="F24:H24"/>
    <mergeCell ref="I24:K24"/>
    <mergeCell ref="A25:K25"/>
    <mergeCell ref="B19:B20"/>
    <mergeCell ref="A21:A22"/>
    <mergeCell ref="B21:B22"/>
    <mergeCell ref="A24:B24"/>
    <mergeCell ref="C24:E24"/>
    <mergeCell ref="C18:K23"/>
    <mergeCell ref="A19:A20"/>
    <mergeCell ref="A1:A2"/>
    <mergeCell ref="B1:E2"/>
    <mergeCell ref="F1:H2"/>
    <mergeCell ref="A17:B17"/>
    <mergeCell ref="C17:K17"/>
    <mergeCell ref="I1:K1"/>
    <mergeCell ref="I2:K2"/>
  </mergeCells>
  <printOptions horizontalCentered="1"/>
  <pageMargins left="0.23622047244094491" right="0.51181102362204722" top="0.15748031496062992" bottom="0.15748031496062992" header="0.15748031496062992" footer="0.11811023622047245"/>
  <pageSetup paperSize="9" scale="77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7"/>
  <sheetViews>
    <sheetView view="pageBreakPreview" zoomScaleNormal="75" zoomScaleSheetLayoutView="100" workbookViewId="0">
      <pane xSplit="1" topLeftCell="B1" activePane="topRight" state="frozen"/>
      <selection activeCell="A16" sqref="A16"/>
      <selection pane="topRight" activeCell="I26" sqref="A1:K26"/>
    </sheetView>
  </sheetViews>
  <sheetFormatPr defaultColWidth="9.140625" defaultRowHeight="12.75" x14ac:dyDescent="0.2"/>
  <cols>
    <col min="1" max="1" width="21.140625" style="1" customWidth="1"/>
    <col min="2" max="2" width="28.140625" style="1" bestFit="1" customWidth="1"/>
    <col min="3" max="3" width="5.7109375" style="1" customWidth="1"/>
    <col min="4" max="4" width="26.28515625" style="1" customWidth="1"/>
    <col min="5" max="5" width="5.7109375" style="1" customWidth="1"/>
    <col min="6" max="6" width="27.42578125" style="2" customWidth="1"/>
    <col min="7" max="7" width="5.7109375" style="1" customWidth="1"/>
    <col min="8" max="8" width="23.710937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462"/>
      <c r="B1" s="464" t="s">
        <v>448</v>
      </c>
      <c r="C1" s="465"/>
      <c r="D1" s="465"/>
      <c r="E1" s="466"/>
      <c r="F1" s="392" t="s">
        <v>680</v>
      </c>
      <c r="G1" s="393"/>
      <c r="H1" s="470"/>
      <c r="I1" s="472" t="s">
        <v>89</v>
      </c>
      <c r="J1" s="473"/>
      <c r="K1" s="474"/>
    </row>
    <row r="2" spans="1:11" ht="20.25" customHeight="1" thickBot="1" x14ac:dyDescent="0.25">
      <c r="A2" s="463"/>
      <c r="B2" s="467"/>
      <c r="C2" s="468"/>
      <c r="D2" s="468"/>
      <c r="E2" s="469"/>
      <c r="F2" s="395"/>
      <c r="G2" s="396"/>
      <c r="H2" s="471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254" t="s">
        <v>5</v>
      </c>
      <c r="C3" s="15">
        <f>SUM(C4:C17)</f>
        <v>28</v>
      </c>
      <c r="D3" s="254" t="s">
        <v>4</v>
      </c>
      <c r="E3" s="15">
        <f>SUM(E4:E17)</f>
        <v>22</v>
      </c>
      <c r="F3" s="17" t="s">
        <v>3</v>
      </c>
      <c r="G3" s="15">
        <f>SUM(G4:G17)</f>
        <v>20</v>
      </c>
      <c r="H3" s="254" t="s">
        <v>2</v>
      </c>
      <c r="I3" s="15">
        <f>SUM(I4:I17)</f>
        <v>23</v>
      </c>
      <c r="J3" s="254" t="s">
        <v>1</v>
      </c>
      <c r="K3" s="15">
        <f>SUM(K4:K17)</f>
        <v>7</v>
      </c>
    </row>
    <row r="4" spans="1:11" ht="39.950000000000003" customHeight="1" thickBot="1" x14ac:dyDescent="0.25">
      <c r="A4" s="258" t="s">
        <v>279</v>
      </c>
      <c r="B4" s="12" t="s">
        <v>41</v>
      </c>
      <c r="C4" s="13">
        <v>2</v>
      </c>
      <c r="D4" s="249" t="s">
        <v>136</v>
      </c>
      <c r="E4" s="13">
        <v>1</v>
      </c>
      <c r="F4" s="12" t="s">
        <v>40</v>
      </c>
      <c r="G4" s="13">
        <v>1</v>
      </c>
      <c r="H4" s="12" t="s">
        <v>60</v>
      </c>
      <c r="I4" s="13">
        <v>2</v>
      </c>
      <c r="J4" s="35" t="s">
        <v>138</v>
      </c>
      <c r="K4" s="11">
        <v>2</v>
      </c>
    </row>
    <row r="5" spans="1:11" ht="36" customHeight="1" thickBot="1" x14ac:dyDescent="0.25">
      <c r="A5" s="259" t="s">
        <v>280</v>
      </c>
      <c r="B5" s="252" t="s">
        <v>41</v>
      </c>
      <c r="C5" s="56">
        <v>2</v>
      </c>
      <c r="D5" s="249" t="s">
        <v>112</v>
      </c>
      <c r="E5" s="56">
        <v>2</v>
      </c>
      <c r="F5" s="249" t="s">
        <v>24</v>
      </c>
      <c r="G5" s="56">
        <v>2</v>
      </c>
      <c r="H5" s="251" t="s">
        <v>340</v>
      </c>
      <c r="I5" s="56">
        <v>2</v>
      </c>
      <c r="J5" s="43"/>
      <c r="K5" s="11"/>
    </row>
    <row r="6" spans="1:11" ht="39.75" customHeight="1" x14ac:dyDescent="0.2">
      <c r="A6" s="232" t="s">
        <v>39</v>
      </c>
      <c r="B6" s="253" t="s">
        <v>334</v>
      </c>
      <c r="C6" s="249">
        <v>2</v>
      </c>
      <c r="E6" s="249"/>
      <c r="F6" s="12" t="s">
        <v>132</v>
      </c>
      <c r="G6" s="249">
        <v>1</v>
      </c>
      <c r="H6" s="249" t="s">
        <v>37</v>
      </c>
      <c r="I6" s="249">
        <v>1</v>
      </c>
      <c r="J6" s="249"/>
      <c r="K6" s="248"/>
    </row>
    <row r="7" spans="1:11" ht="39.950000000000003" customHeight="1" x14ac:dyDescent="0.2">
      <c r="A7" s="255" t="s">
        <v>159</v>
      </c>
      <c r="B7" s="253" t="s">
        <v>35</v>
      </c>
      <c r="C7" s="249">
        <v>2</v>
      </c>
      <c r="D7" s="253"/>
      <c r="E7" s="249"/>
      <c r="F7" s="253" t="s">
        <v>20</v>
      </c>
      <c r="G7" s="249">
        <v>1</v>
      </c>
      <c r="H7" s="249" t="s">
        <v>37</v>
      </c>
      <c r="I7" s="249">
        <v>1</v>
      </c>
      <c r="J7" s="249" t="s">
        <v>462</v>
      </c>
      <c r="K7" s="248">
        <v>1</v>
      </c>
    </row>
    <row r="8" spans="1:11" ht="34.5" customHeight="1" x14ac:dyDescent="0.2">
      <c r="A8" s="255" t="s">
        <v>34</v>
      </c>
      <c r="B8" s="253" t="s">
        <v>33</v>
      </c>
      <c r="C8" s="249">
        <v>2</v>
      </c>
      <c r="D8" s="253" t="s">
        <v>32</v>
      </c>
      <c r="E8" s="249">
        <v>2</v>
      </c>
      <c r="F8" s="253" t="s">
        <v>20</v>
      </c>
      <c r="G8" s="249">
        <v>1</v>
      </c>
      <c r="H8" s="253" t="s">
        <v>483</v>
      </c>
      <c r="I8" s="249">
        <v>1</v>
      </c>
      <c r="J8" s="253"/>
      <c r="K8" s="248"/>
    </row>
    <row r="9" spans="1:11" ht="30.75" customHeight="1" x14ac:dyDescent="0.2">
      <c r="A9" s="255" t="s">
        <v>31</v>
      </c>
      <c r="B9" s="253" t="s">
        <v>29</v>
      </c>
      <c r="C9" s="249">
        <v>2</v>
      </c>
      <c r="D9" s="253" t="s">
        <v>30</v>
      </c>
      <c r="E9" s="249">
        <v>2</v>
      </c>
      <c r="F9" s="253" t="s">
        <v>28</v>
      </c>
      <c r="G9" s="249">
        <v>1</v>
      </c>
      <c r="H9" s="253" t="s">
        <v>12</v>
      </c>
      <c r="I9" s="249">
        <v>2</v>
      </c>
      <c r="J9" s="249"/>
      <c r="K9" s="248"/>
    </row>
    <row r="10" spans="1:11" ht="37.5" customHeight="1" thickBot="1" x14ac:dyDescent="0.25">
      <c r="A10" s="232" t="s">
        <v>281</v>
      </c>
      <c r="B10" s="253" t="s">
        <v>27</v>
      </c>
      <c r="C10" s="249">
        <v>2</v>
      </c>
      <c r="D10" s="253" t="s">
        <v>26</v>
      </c>
      <c r="E10" s="249">
        <v>2</v>
      </c>
      <c r="F10" s="253" t="s">
        <v>20</v>
      </c>
      <c r="G10" s="249">
        <v>2</v>
      </c>
      <c r="H10" s="253"/>
      <c r="I10" s="249"/>
      <c r="J10" s="249"/>
      <c r="K10" s="248"/>
    </row>
    <row r="11" spans="1:11" ht="39" customHeight="1" thickBot="1" x14ac:dyDescent="0.25">
      <c r="A11" s="255" t="s">
        <v>341</v>
      </c>
      <c r="B11" s="12" t="s">
        <v>245</v>
      </c>
      <c r="C11" s="249">
        <v>2</v>
      </c>
      <c r="D11" s="253" t="s">
        <v>346</v>
      </c>
      <c r="E11" s="253">
        <v>2</v>
      </c>
      <c r="F11" s="253" t="s">
        <v>343</v>
      </c>
      <c r="G11" s="249">
        <v>2</v>
      </c>
      <c r="H11" s="12" t="s">
        <v>246</v>
      </c>
      <c r="I11" s="249">
        <v>2</v>
      </c>
      <c r="J11" s="253" t="s">
        <v>344</v>
      </c>
      <c r="K11" s="248">
        <v>1</v>
      </c>
    </row>
    <row r="12" spans="1:11" ht="39.75" customHeight="1" x14ac:dyDescent="0.2">
      <c r="A12" s="255" t="s">
        <v>345</v>
      </c>
      <c r="B12" s="12" t="s">
        <v>245</v>
      </c>
      <c r="C12" s="249">
        <v>2</v>
      </c>
      <c r="D12" s="253" t="s">
        <v>346</v>
      </c>
      <c r="E12" s="253">
        <v>2</v>
      </c>
      <c r="F12" s="253" t="s">
        <v>343</v>
      </c>
      <c r="G12" s="249">
        <v>2</v>
      </c>
      <c r="H12" s="12" t="s">
        <v>246</v>
      </c>
      <c r="I12" s="249">
        <v>2</v>
      </c>
      <c r="J12" s="253" t="s">
        <v>344</v>
      </c>
      <c r="K12" s="248">
        <v>1</v>
      </c>
    </row>
    <row r="13" spans="1:11" ht="39.75" customHeight="1" x14ac:dyDescent="0.2">
      <c r="A13" s="255" t="s">
        <v>25</v>
      </c>
      <c r="B13" s="253" t="s">
        <v>24</v>
      </c>
      <c r="C13" s="249">
        <v>2</v>
      </c>
      <c r="D13" s="253" t="s">
        <v>373</v>
      </c>
      <c r="E13" s="249">
        <v>1</v>
      </c>
      <c r="F13" s="253" t="s">
        <v>366</v>
      </c>
      <c r="G13" s="249">
        <v>2</v>
      </c>
      <c r="H13" s="253" t="s">
        <v>471</v>
      </c>
      <c r="I13" s="249">
        <v>2</v>
      </c>
      <c r="J13" s="249"/>
      <c r="K13" s="248"/>
    </row>
    <row r="14" spans="1:11" customFormat="1" ht="42" customHeight="1" x14ac:dyDescent="0.25">
      <c r="A14" s="240" t="s">
        <v>259</v>
      </c>
      <c r="B14" s="207" t="s">
        <v>54</v>
      </c>
      <c r="C14" s="206">
        <v>2</v>
      </c>
      <c r="D14" s="207" t="s">
        <v>131</v>
      </c>
      <c r="E14" s="206">
        <v>2</v>
      </c>
      <c r="F14" s="207" t="s">
        <v>13</v>
      </c>
      <c r="G14" s="206">
        <v>1</v>
      </c>
      <c r="H14" s="207" t="s">
        <v>52</v>
      </c>
      <c r="I14" s="206">
        <v>2</v>
      </c>
      <c r="J14" s="206"/>
      <c r="K14" s="208"/>
    </row>
    <row r="15" spans="1:11" ht="38.25" customHeight="1" x14ac:dyDescent="0.2">
      <c r="A15" s="255" t="s">
        <v>278</v>
      </c>
      <c r="B15" s="249" t="s">
        <v>18</v>
      </c>
      <c r="C15" s="249">
        <v>2</v>
      </c>
      <c r="D15" s="304" t="s">
        <v>611</v>
      </c>
      <c r="E15" s="249">
        <v>2</v>
      </c>
      <c r="F15" s="253" t="s">
        <v>111</v>
      </c>
      <c r="G15" s="249">
        <v>1</v>
      </c>
      <c r="H15" s="253" t="s">
        <v>17</v>
      </c>
      <c r="I15" s="249">
        <v>2</v>
      </c>
      <c r="J15" s="253"/>
      <c r="K15" s="248"/>
    </row>
    <row r="16" spans="1:11" ht="39.950000000000003" customHeight="1" x14ac:dyDescent="0.2">
      <c r="A16" s="232" t="s">
        <v>16</v>
      </c>
      <c r="B16" s="253" t="s">
        <v>15</v>
      </c>
      <c r="C16" s="249">
        <v>2</v>
      </c>
      <c r="D16" s="253" t="s">
        <v>14</v>
      </c>
      <c r="E16" s="249">
        <v>2</v>
      </c>
      <c r="F16" s="253" t="s">
        <v>13</v>
      </c>
      <c r="G16" s="249">
        <v>1</v>
      </c>
      <c r="H16" s="253" t="s">
        <v>12</v>
      </c>
      <c r="I16" s="249">
        <v>2</v>
      </c>
      <c r="J16" s="253" t="s">
        <v>11</v>
      </c>
      <c r="K16" s="248">
        <v>1</v>
      </c>
    </row>
    <row r="17" spans="1:11" ht="27.75" customHeight="1" x14ac:dyDescent="0.2">
      <c r="A17" s="232" t="s">
        <v>461</v>
      </c>
      <c r="B17" s="41" t="s">
        <v>41</v>
      </c>
      <c r="C17" s="249">
        <v>2</v>
      </c>
      <c r="D17" s="253" t="s">
        <v>9</v>
      </c>
      <c r="E17" s="249">
        <v>2</v>
      </c>
      <c r="F17" s="253" t="s">
        <v>8</v>
      </c>
      <c r="G17" s="249">
        <v>2</v>
      </c>
      <c r="H17" s="253" t="s">
        <v>7</v>
      </c>
      <c r="I17" s="249">
        <v>2</v>
      </c>
      <c r="J17" s="253" t="s">
        <v>472</v>
      </c>
      <c r="K17" s="248">
        <v>1</v>
      </c>
    </row>
    <row r="18" spans="1:11" ht="25.5" customHeight="1" thickBot="1" x14ac:dyDescent="0.25">
      <c r="A18" s="26" t="s">
        <v>82</v>
      </c>
      <c r="B18" s="27" t="s">
        <v>5</v>
      </c>
      <c r="C18" s="28"/>
      <c r="D18" s="27" t="s">
        <v>4</v>
      </c>
      <c r="E18" s="28"/>
      <c r="F18" s="29" t="s">
        <v>3</v>
      </c>
      <c r="G18" s="28"/>
      <c r="H18" s="27" t="s">
        <v>2</v>
      </c>
      <c r="I18" s="28"/>
      <c r="J18" s="27" t="s">
        <v>1</v>
      </c>
      <c r="K18" s="30"/>
    </row>
    <row r="19" spans="1:11" ht="17.25" customHeight="1" thickBot="1" x14ac:dyDescent="0.3">
      <c r="A19" s="419" t="s">
        <v>168</v>
      </c>
      <c r="B19" s="420"/>
      <c r="C19" s="459" t="s">
        <v>169</v>
      </c>
      <c r="D19" s="460"/>
      <c r="E19" s="460"/>
      <c r="F19" s="460"/>
      <c r="G19" s="460"/>
      <c r="H19" s="460"/>
      <c r="I19" s="460"/>
      <c r="J19" s="460"/>
      <c r="K19" s="461"/>
    </row>
    <row r="20" spans="1:11" ht="24.75" customHeight="1" thickBot="1" x14ac:dyDescent="0.3">
      <c r="A20" s="136" t="s">
        <v>170</v>
      </c>
      <c r="B20" s="247"/>
      <c r="C20" s="481" t="s">
        <v>172</v>
      </c>
      <c r="D20" s="482"/>
      <c r="E20" s="482"/>
      <c r="F20" s="482"/>
      <c r="G20" s="482"/>
      <c r="H20" s="482"/>
      <c r="I20" s="482"/>
      <c r="J20" s="482"/>
      <c r="K20" s="483"/>
    </row>
    <row r="21" spans="1:11" ht="16.5" customHeight="1" x14ac:dyDescent="0.2">
      <c r="A21" s="490">
        <v>-0.1</v>
      </c>
      <c r="B21" s="407"/>
      <c r="C21" s="484"/>
      <c r="D21" s="521"/>
      <c r="E21" s="521"/>
      <c r="F21" s="521"/>
      <c r="G21" s="521"/>
      <c r="H21" s="521"/>
      <c r="I21" s="521"/>
      <c r="J21" s="521"/>
      <c r="K21" s="486"/>
    </row>
    <row r="22" spans="1:11" ht="2.25" customHeight="1" thickBot="1" x14ac:dyDescent="0.25">
      <c r="A22" s="491"/>
      <c r="B22" s="408"/>
      <c r="C22" s="484"/>
      <c r="D22" s="521"/>
      <c r="E22" s="521"/>
      <c r="F22" s="521"/>
      <c r="G22" s="521"/>
      <c r="H22" s="521"/>
      <c r="I22" s="521"/>
      <c r="J22" s="521"/>
      <c r="K22" s="486"/>
    </row>
    <row r="23" spans="1:11" x14ac:dyDescent="0.2">
      <c r="A23" s="409" t="s">
        <v>171</v>
      </c>
      <c r="B23" s="407"/>
      <c r="C23" s="484"/>
      <c r="D23" s="521"/>
      <c r="E23" s="521"/>
      <c r="F23" s="521"/>
      <c r="G23" s="521"/>
      <c r="H23" s="521"/>
      <c r="I23" s="521"/>
      <c r="J23" s="521"/>
      <c r="K23" s="486"/>
    </row>
    <row r="24" spans="1:11" ht="10.5" customHeight="1" thickBot="1" x14ac:dyDescent="0.25">
      <c r="A24" s="410"/>
      <c r="B24" s="408"/>
      <c r="C24" s="484"/>
      <c r="D24" s="521"/>
      <c r="E24" s="521"/>
      <c r="F24" s="521"/>
      <c r="G24" s="521"/>
      <c r="H24" s="521"/>
      <c r="I24" s="521"/>
      <c r="J24" s="521"/>
      <c r="K24" s="486"/>
    </row>
    <row r="25" spans="1:11" ht="15.75" thickBot="1" x14ac:dyDescent="0.3">
      <c r="A25"/>
      <c r="B25"/>
      <c r="C25" s="487"/>
      <c r="D25" s="488"/>
      <c r="E25" s="488"/>
      <c r="F25" s="488"/>
      <c r="G25" s="488"/>
      <c r="H25" s="488"/>
      <c r="I25" s="488"/>
      <c r="J25" s="488"/>
      <c r="K25" s="489"/>
    </row>
    <row r="26" spans="1:11" ht="21" thickBot="1" x14ac:dyDescent="0.25">
      <c r="A26" s="492" t="s">
        <v>88</v>
      </c>
      <c r="B26" s="493"/>
      <c r="C26" s="494"/>
      <c r="D26" s="495"/>
      <c r="E26" s="496"/>
      <c r="F26" s="497" t="s">
        <v>87</v>
      </c>
      <c r="G26" s="498"/>
      <c r="H26" s="499"/>
      <c r="I26" s="500"/>
      <c r="J26" s="501"/>
      <c r="K26" s="501"/>
    </row>
    <row r="27" spans="1:11" ht="16.5" thickBot="1" x14ac:dyDescent="0.3">
      <c r="A27" s="478" t="s">
        <v>0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80"/>
    </row>
  </sheetData>
  <mergeCells count="17">
    <mergeCell ref="A26:B26"/>
    <mergeCell ref="C26:E26"/>
    <mergeCell ref="F26:H26"/>
    <mergeCell ref="I26:K26"/>
    <mergeCell ref="A27:K27"/>
    <mergeCell ref="A19:B19"/>
    <mergeCell ref="C19:K19"/>
    <mergeCell ref="C20:K25"/>
    <mergeCell ref="A21:A22"/>
    <mergeCell ref="B21:B22"/>
    <mergeCell ref="A23:A24"/>
    <mergeCell ref="B23:B24"/>
    <mergeCell ref="B1:E2"/>
    <mergeCell ref="F1:H2"/>
    <mergeCell ref="I1:K1"/>
    <mergeCell ref="I2:K2"/>
    <mergeCell ref="A1:A2"/>
  </mergeCells>
  <printOptions horizontalCentered="1"/>
  <pageMargins left="0.19685039370078741" right="0.19685039370078741" top="0.15748031496062992" bottom="0.19685039370078741" header="0.19685039370078741" footer="0.19685039370078741"/>
  <pageSetup paperSize="9" scale="75" fitToWidth="0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17"/>
  <sheetViews>
    <sheetView topLeftCell="A6" zoomScale="75" zoomScaleNormal="75" zoomScaleSheetLayoutView="80" workbookViewId="0">
      <pane xSplit="1" topLeftCell="B1" activePane="topRight" state="frozen"/>
      <selection activeCell="A7" sqref="A7"/>
      <selection pane="topRight" activeCell="B16" sqref="B16:B17"/>
    </sheetView>
  </sheetViews>
  <sheetFormatPr defaultColWidth="9.140625" defaultRowHeight="12.75" x14ac:dyDescent="0.2"/>
  <cols>
    <col min="1" max="1" width="20.7109375" style="1" customWidth="1"/>
    <col min="2" max="2" width="28.140625" style="1" bestFit="1" customWidth="1"/>
    <col min="3" max="3" width="8.5703125" style="1" customWidth="1"/>
    <col min="4" max="4" width="26.7109375" style="1" bestFit="1" customWidth="1"/>
    <col min="5" max="5" width="3.85546875" style="1" customWidth="1"/>
    <col min="6" max="6" width="20.28515625" style="1" customWidth="1"/>
    <col min="7" max="7" width="3.85546875" style="1" customWidth="1"/>
    <col min="8" max="8" width="26.140625" style="1" customWidth="1"/>
    <col min="9" max="9" width="3.85546875" style="1" customWidth="1"/>
    <col min="10" max="10" width="23.42578125" style="1" customWidth="1"/>
    <col min="11" max="11" width="5" style="1" customWidth="1"/>
    <col min="12" max="16384" width="9.140625" style="1"/>
  </cols>
  <sheetData>
    <row r="1" spans="1:11" ht="60" customHeight="1" x14ac:dyDescent="0.2">
      <c r="A1" s="526"/>
      <c r="B1" s="504" t="s">
        <v>591</v>
      </c>
      <c r="C1" s="387"/>
      <c r="D1" s="387"/>
      <c r="E1" s="388"/>
      <c r="F1" s="528" t="s">
        <v>679</v>
      </c>
      <c r="G1" s="529"/>
      <c r="H1" s="530"/>
      <c r="I1" s="440" t="s">
        <v>89</v>
      </c>
      <c r="J1" s="522"/>
      <c r="K1" s="441"/>
    </row>
    <row r="2" spans="1:11" ht="16.5" customHeight="1" thickBot="1" x14ac:dyDescent="0.25">
      <c r="A2" s="527"/>
      <c r="B2" s="505"/>
      <c r="C2" s="390"/>
      <c r="D2" s="390"/>
      <c r="E2" s="391"/>
      <c r="F2" s="531"/>
      <c r="G2" s="532"/>
      <c r="H2" s="533"/>
      <c r="I2" s="523">
        <f>C3+E3+G3+I3+K3</f>
        <v>100</v>
      </c>
      <c r="J2" s="524"/>
      <c r="K2" s="525"/>
    </row>
    <row r="3" spans="1:11" ht="33" customHeight="1" thickBot="1" x14ac:dyDescent="0.25">
      <c r="A3" s="18" t="s">
        <v>42</v>
      </c>
      <c r="B3" s="16" t="s">
        <v>5</v>
      </c>
      <c r="C3" s="15">
        <f>SUM(C4:C13)</f>
        <v>29</v>
      </c>
      <c r="D3" s="16" t="s">
        <v>4</v>
      </c>
      <c r="E3" s="15">
        <f>SUM(E4:E13)</f>
        <v>21</v>
      </c>
      <c r="F3" s="16" t="s">
        <v>3</v>
      </c>
      <c r="G3" s="15">
        <f>SUM(G4:G13)</f>
        <v>23</v>
      </c>
      <c r="H3" s="16" t="s">
        <v>2</v>
      </c>
      <c r="I3" s="15">
        <f>SUM(I4:I13)</f>
        <v>13</v>
      </c>
      <c r="J3" s="16" t="s">
        <v>1</v>
      </c>
      <c r="K3" s="15">
        <f>SUM(K4:K13)</f>
        <v>14</v>
      </c>
    </row>
    <row r="4" spans="1:11" ht="54" customHeight="1" x14ac:dyDescent="0.2">
      <c r="A4" s="65" t="s">
        <v>273</v>
      </c>
      <c r="B4" s="35" t="s">
        <v>91</v>
      </c>
      <c r="C4" s="36">
        <v>3</v>
      </c>
      <c r="D4" s="35" t="s">
        <v>137</v>
      </c>
      <c r="E4" s="36">
        <v>2</v>
      </c>
      <c r="F4" s="36" t="s">
        <v>40</v>
      </c>
      <c r="G4" s="36">
        <v>2</v>
      </c>
      <c r="H4" s="35" t="s">
        <v>347</v>
      </c>
      <c r="I4" s="36">
        <v>2</v>
      </c>
      <c r="J4" s="66" t="s">
        <v>138</v>
      </c>
      <c r="K4" s="37">
        <v>2</v>
      </c>
    </row>
    <row r="5" spans="1:11" ht="43.5" customHeight="1" x14ac:dyDescent="0.2">
      <c r="A5" s="67" t="s">
        <v>39</v>
      </c>
      <c r="B5" s="207" t="s">
        <v>336</v>
      </c>
      <c r="C5" s="52">
        <v>2</v>
      </c>
      <c r="D5" s="207" t="s">
        <v>354</v>
      </c>
      <c r="E5" s="52">
        <v>3</v>
      </c>
      <c r="F5" s="53" t="s">
        <v>139</v>
      </c>
      <c r="G5" s="52">
        <v>3</v>
      </c>
      <c r="H5" s="52" t="s">
        <v>37</v>
      </c>
      <c r="I5" s="52">
        <v>3</v>
      </c>
      <c r="J5" s="112" t="s">
        <v>221</v>
      </c>
      <c r="K5" s="54">
        <v>2</v>
      </c>
    </row>
    <row r="6" spans="1:11" ht="51.75" customHeight="1" x14ac:dyDescent="0.2">
      <c r="A6" s="67" t="s">
        <v>331</v>
      </c>
      <c r="B6" s="53" t="s">
        <v>35</v>
      </c>
      <c r="C6" s="52">
        <v>3</v>
      </c>
      <c r="D6" s="53"/>
      <c r="E6" s="52"/>
      <c r="F6" s="53" t="s">
        <v>140</v>
      </c>
      <c r="G6" s="52">
        <v>3</v>
      </c>
      <c r="H6" s="52"/>
      <c r="I6" s="52"/>
      <c r="J6" s="52"/>
      <c r="K6" s="54"/>
    </row>
    <row r="7" spans="1:11" ht="38.25" x14ac:dyDescent="0.2">
      <c r="A7" s="67" t="s">
        <v>332</v>
      </c>
      <c r="B7" s="53" t="s">
        <v>218</v>
      </c>
      <c r="C7" s="52">
        <v>3</v>
      </c>
      <c r="D7" s="53" t="s">
        <v>141</v>
      </c>
      <c r="E7" s="52">
        <v>4</v>
      </c>
      <c r="F7" s="53" t="s">
        <v>140</v>
      </c>
      <c r="G7" s="52">
        <v>2</v>
      </c>
      <c r="H7" s="122"/>
      <c r="I7" s="52"/>
      <c r="J7" s="53" t="s">
        <v>142</v>
      </c>
      <c r="K7" s="54">
        <v>3</v>
      </c>
    </row>
    <row r="8" spans="1:11" ht="39.75" customHeight="1" x14ac:dyDescent="0.2">
      <c r="A8" s="173" t="s">
        <v>381</v>
      </c>
      <c r="B8" s="175" t="s">
        <v>156</v>
      </c>
      <c r="C8" s="111">
        <v>3</v>
      </c>
      <c r="D8" s="175" t="s">
        <v>383</v>
      </c>
      <c r="E8" s="111">
        <v>3</v>
      </c>
      <c r="F8" s="174" t="s">
        <v>28</v>
      </c>
      <c r="G8" s="111">
        <v>2</v>
      </c>
      <c r="H8" s="175"/>
      <c r="I8" s="111"/>
      <c r="J8" s="111"/>
      <c r="K8" s="111"/>
    </row>
    <row r="9" spans="1:11" ht="39.75" customHeight="1" x14ac:dyDescent="0.2">
      <c r="A9" s="173" t="s">
        <v>382</v>
      </c>
      <c r="B9" s="175" t="s">
        <v>106</v>
      </c>
      <c r="C9" s="174">
        <v>3</v>
      </c>
      <c r="D9" s="175"/>
      <c r="E9" s="174"/>
      <c r="F9" s="206" t="s">
        <v>28</v>
      </c>
      <c r="G9" s="174">
        <v>2</v>
      </c>
      <c r="H9" s="175"/>
      <c r="I9" s="174"/>
      <c r="J9" s="174"/>
      <c r="K9" s="174"/>
    </row>
    <row r="10" spans="1:11" ht="43.5" customHeight="1" x14ac:dyDescent="0.2">
      <c r="A10" s="67" t="s">
        <v>259</v>
      </c>
      <c r="B10" s="53" t="s">
        <v>54</v>
      </c>
      <c r="C10" s="52">
        <v>3</v>
      </c>
      <c r="D10" s="53" t="s">
        <v>123</v>
      </c>
      <c r="E10" s="52">
        <v>3</v>
      </c>
      <c r="F10" s="53" t="s">
        <v>144</v>
      </c>
      <c r="G10" s="52">
        <v>2</v>
      </c>
      <c r="H10" s="53"/>
      <c r="I10" s="52"/>
      <c r="J10" s="63" t="s">
        <v>68</v>
      </c>
      <c r="K10" s="62">
        <v>3</v>
      </c>
    </row>
    <row r="11" spans="1:11" ht="51" customHeight="1" x14ac:dyDescent="0.2">
      <c r="A11" s="42" t="s">
        <v>278</v>
      </c>
      <c r="B11" s="52" t="s">
        <v>106</v>
      </c>
      <c r="C11" s="52">
        <v>3</v>
      </c>
      <c r="D11" s="207" t="s">
        <v>611</v>
      </c>
      <c r="E11" s="52">
        <v>3</v>
      </c>
      <c r="F11" s="53" t="s">
        <v>145</v>
      </c>
      <c r="G11" s="52">
        <v>3</v>
      </c>
      <c r="H11" s="53" t="s">
        <v>146</v>
      </c>
      <c r="I11" s="52">
        <v>3</v>
      </c>
      <c r="J11" s="53"/>
      <c r="K11" s="54"/>
    </row>
    <row r="12" spans="1:11" ht="51" customHeight="1" x14ac:dyDescent="0.2">
      <c r="A12" s="229" t="s">
        <v>377</v>
      </c>
      <c r="B12" s="230" t="s">
        <v>378</v>
      </c>
      <c r="C12" s="219">
        <v>3</v>
      </c>
      <c r="D12" s="220"/>
      <c r="E12" s="219"/>
      <c r="F12" s="221" t="s">
        <v>8</v>
      </c>
      <c r="G12" s="219">
        <v>2</v>
      </c>
      <c r="H12" s="220" t="s">
        <v>379</v>
      </c>
      <c r="I12" s="219">
        <v>2</v>
      </c>
      <c r="J12" s="220" t="s">
        <v>380</v>
      </c>
      <c r="K12" s="150">
        <v>2</v>
      </c>
    </row>
    <row r="13" spans="1:11" ht="48" customHeight="1" thickBot="1" x14ac:dyDescent="0.25">
      <c r="A13" s="67" t="s">
        <v>360</v>
      </c>
      <c r="B13" s="207" t="s">
        <v>47</v>
      </c>
      <c r="C13" s="206">
        <v>3</v>
      </c>
      <c r="D13" s="206" t="s">
        <v>46</v>
      </c>
      <c r="E13" s="206">
        <v>3</v>
      </c>
      <c r="F13" s="207" t="s">
        <v>45</v>
      </c>
      <c r="G13" s="206">
        <v>2</v>
      </c>
      <c r="H13" s="207" t="s">
        <v>44</v>
      </c>
      <c r="I13" s="206">
        <v>3</v>
      </c>
      <c r="J13" s="207" t="s">
        <v>43</v>
      </c>
      <c r="K13" s="54">
        <v>2</v>
      </c>
    </row>
    <row r="14" spans="1:11" ht="31.5" customHeight="1" thickBot="1" x14ac:dyDescent="0.3">
      <c r="A14" s="166"/>
      <c r="B14" s="162" t="s">
        <v>168</v>
      </c>
      <c r="C14" s="534" t="s">
        <v>169</v>
      </c>
      <c r="D14" s="535"/>
      <c r="E14" s="273"/>
      <c r="F14" s="273"/>
      <c r="G14" s="273"/>
      <c r="H14" s="273"/>
      <c r="I14" s="273"/>
      <c r="J14" s="274"/>
      <c r="K14" s="277"/>
    </row>
    <row r="15" spans="1:11" ht="17.25" customHeight="1" thickBot="1" x14ac:dyDescent="0.3">
      <c r="A15" s="163">
        <v>-0.1</v>
      </c>
      <c r="B15" s="110"/>
      <c r="C15" s="275"/>
      <c r="D15" s="276"/>
      <c r="E15" s="276"/>
      <c r="F15" s="276"/>
      <c r="G15" s="276"/>
      <c r="H15" s="276"/>
      <c r="I15" s="276"/>
      <c r="J15" s="277"/>
      <c r="K15" s="280"/>
    </row>
    <row r="16" spans="1:11" ht="16.5" customHeight="1" x14ac:dyDescent="0.2">
      <c r="A16" s="409" t="s">
        <v>171</v>
      </c>
      <c r="B16" s="407"/>
      <c r="C16" s="278"/>
      <c r="D16" s="279"/>
      <c r="E16" s="279"/>
      <c r="F16" s="279"/>
      <c r="G16" s="279"/>
      <c r="H16" s="279"/>
      <c r="I16" s="279"/>
      <c r="J16" s="280"/>
      <c r="K16" s="280"/>
    </row>
    <row r="17" spans="1:11" ht="16.5" customHeight="1" thickBot="1" x14ac:dyDescent="0.25">
      <c r="A17" s="410"/>
      <c r="B17" s="408"/>
      <c r="C17" s="281"/>
      <c r="D17" s="282"/>
      <c r="E17" s="282"/>
      <c r="F17" s="282"/>
      <c r="G17" s="282"/>
      <c r="H17" s="282"/>
      <c r="I17" s="282"/>
      <c r="J17" s="283"/>
      <c r="K17" s="283"/>
    </row>
  </sheetData>
  <mergeCells count="8">
    <mergeCell ref="I1:K1"/>
    <mergeCell ref="I2:K2"/>
    <mergeCell ref="A16:A17"/>
    <mergeCell ref="B16:B17"/>
    <mergeCell ref="A1:A2"/>
    <mergeCell ref="B1:E2"/>
    <mergeCell ref="F1:H2"/>
    <mergeCell ref="C14:D14"/>
  </mergeCells>
  <printOptions horizontalCentered="1"/>
  <pageMargins left="7.874015748031496E-2" right="7.874015748031496E-2" top="0.19685039370078741" bottom="0" header="0.15748031496062992" footer="0"/>
  <pageSetup paperSize="9" scale="86" orientation="landscape" blackAndWhite="1" verticalDpi="36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23"/>
  <sheetViews>
    <sheetView view="pageBreakPreview" topLeftCell="A7" zoomScale="80" zoomScaleNormal="85" zoomScaleSheetLayoutView="80" workbookViewId="0">
      <pane xSplit="1" topLeftCell="B1" activePane="topRight" state="frozen"/>
      <selection activeCell="A9" sqref="A9"/>
      <selection pane="topRight" activeCell="L22" sqref="L22"/>
    </sheetView>
  </sheetViews>
  <sheetFormatPr defaultColWidth="9.140625" defaultRowHeight="12.75" x14ac:dyDescent="0.2"/>
  <cols>
    <col min="1" max="1" width="21.140625" style="1" customWidth="1"/>
    <col min="2" max="2" width="28.140625" style="1" bestFit="1" customWidth="1"/>
    <col min="3" max="3" width="5.7109375" style="1" customWidth="1"/>
    <col min="4" max="4" width="26.28515625" style="1" customWidth="1"/>
    <col min="5" max="5" width="5.7109375" style="1" customWidth="1"/>
    <col min="6" max="6" width="27.42578125" style="2" customWidth="1"/>
    <col min="7" max="7" width="5.7109375" style="1" customWidth="1"/>
    <col min="8" max="8" width="23.7109375" style="1" customWidth="1"/>
    <col min="9" max="9" width="5.7109375" style="1" customWidth="1"/>
    <col min="10" max="10" width="2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462"/>
      <c r="B1" s="386" t="s">
        <v>588</v>
      </c>
      <c r="C1" s="387"/>
      <c r="D1" s="387"/>
      <c r="E1" s="388"/>
      <c r="F1" s="392" t="s">
        <v>669</v>
      </c>
      <c r="G1" s="393"/>
      <c r="H1" s="470"/>
      <c r="I1" s="472" t="s">
        <v>89</v>
      </c>
      <c r="J1" s="473"/>
      <c r="K1" s="474"/>
    </row>
    <row r="2" spans="1:11" ht="20.25" customHeight="1" thickBot="1" x14ac:dyDescent="0.25">
      <c r="A2" s="463"/>
      <c r="B2" s="389"/>
      <c r="C2" s="390"/>
      <c r="D2" s="390"/>
      <c r="E2" s="391"/>
      <c r="F2" s="395"/>
      <c r="G2" s="396"/>
      <c r="H2" s="471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223" t="s">
        <v>5</v>
      </c>
      <c r="C3" s="15">
        <f>SUM(C4:C13)</f>
        <v>24</v>
      </c>
      <c r="D3" s="223" t="s">
        <v>4</v>
      </c>
      <c r="E3" s="15">
        <f>SUM(E4:E13)</f>
        <v>18</v>
      </c>
      <c r="F3" s="17" t="s">
        <v>3</v>
      </c>
      <c r="G3" s="15">
        <f>SUM(G4:G13)</f>
        <v>23</v>
      </c>
      <c r="H3" s="223" t="s">
        <v>2</v>
      </c>
      <c r="I3" s="15">
        <f>SUM(I4:I13)</f>
        <v>21</v>
      </c>
      <c r="J3" s="223" t="s">
        <v>1</v>
      </c>
      <c r="K3" s="15">
        <f>SUM(K4:K13)</f>
        <v>14</v>
      </c>
    </row>
    <row r="4" spans="1:11" ht="39.950000000000003" customHeight="1" thickBot="1" x14ac:dyDescent="0.25">
      <c r="A4" s="14" t="s">
        <v>273</v>
      </c>
      <c r="B4" s="12" t="s">
        <v>91</v>
      </c>
      <c r="C4" s="13">
        <v>4</v>
      </c>
      <c r="D4" s="35" t="s">
        <v>413</v>
      </c>
      <c r="E4" s="13">
        <v>2</v>
      </c>
      <c r="F4" s="12" t="s">
        <v>40</v>
      </c>
      <c r="G4" s="13">
        <v>2</v>
      </c>
      <c r="H4" s="12" t="s">
        <v>60</v>
      </c>
      <c r="I4" s="13">
        <v>4</v>
      </c>
      <c r="J4" s="35" t="s">
        <v>138</v>
      </c>
      <c r="K4" s="11">
        <v>4</v>
      </c>
    </row>
    <row r="5" spans="1:11" ht="39.75" customHeight="1" x14ac:dyDescent="0.2">
      <c r="A5" s="8" t="s">
        <v>39</v>
      </c>
      <c r="B5" s="221" t="s">
        <v>334</v>
      </c>
      <c r="C5" s="218">
        <v>2</v>
      </c>
      <c r="E5" s="218"/>
      <c r="F5" s="12" t="s">
        <v>132</v>
      </c>
      <c r="G5" s="218">
        <v>3</v>
      </c>
      <c r="H5" s="218" t="s">
        <v>37</v>
      </c>
      <c r="I5" s="218">
        <v>3</v>
      </c>
      <c r="J5" s="218"/>
      <c r="K5" s="217"/>
    </row>
    <row r="6" spans="1:11" ht="39.950000000000003" customHeight="1" x14ac:dyDescent="0.2">
      <c r="A6" s="222" t="s">
        <v>159</v>
      </c>
      <c r="B6" s="221" t="s">
        <v>35</v>
      </c>
      <c r="C6" s="218">
        <v>3</v>
      </c>
      <c r="D6" s="221"/>
      <c r="E6" s="218"/>
      <c r="F6" s="221" t="s">
        <v>20</v>
      </c>
      <c r="G6" s="218">
        <v>3</v>
      </c>
      <c r="H6" s="218" t="s">
        <v>37</v>
      </c>
      <c r="I6" s="218">
        <v>2</v>
      </c>
      <c r="J6" s="218"/>
      <c r="K6" s="217"/>
    </row>
    <row r="7" spans="1:11" ht="34.5" customHeight="1" x14ac:dyDescent="0.2">
      <c r="A7" s="222" t="s">
        <v>34</v>
      </c>
      <c r="B7" s="221" t="s">
        <v>33</v>
      </c>
      <c r="C7" s="218">
        <v>2</v>
      </c>
      <c r="D7" s="221" t="s">
        <v>32</v>
      </c>
      <c r="E7" s="218">
        <v>2</v>
      </c>
      <c r="F7" s="221" t="s">
        <v>20</v>
      </c>
      <c r="G7" s="218">
        <v>2</v>
      </c>
      <c r="H7" s="253" t="s">
        <v>483</v>
      </c>
      <c r="I7" s="218">
        <v>2</v>
      </c>
      <c r="J7" s="221" t="s">
        <v>376</v>
      </c>
      <c r="K7" s="217">
        <v>3</v>
      </c>
    </row>
    <row r="8" spans="1:11" ht="30.75" customHeight="1" x14ac:dyDescent="0.2">
      <c r="A8" s="222" t="s">
        <v>25</v>
      </c>
      <c r="B8" s="221" t="s">
        <v>24</v>
      </c>
      <c r="C8" s="218">
        <v>2</v>
      </c>
      <c r="D8" s="221" t="s">
        <v>373</v>
      </c>
      <c r="E8" s="218">
        <v>2</v>
      </c>
      <c r="F8" s="221" t="s">
        <v>366</v>
      </c>
      <c r="G8" s="218">
        <v>2</v>
      </c>
      <c r="H8" s="221"/>
      <c r="I8" s="218"/>
      <c r="J8" s="218"/>
      <c r="K8" s="217"/>
    </row>
    <row r="9" spans="1:11" ht="52.5" customHeight="1" x14ac:dyDescent="0.2">
      <c r="A9" s="8" t="s">
        <v>598</v>
      </c>
      <c r="B9" s="221" t="s">
        <v>106</v>
      </c>
      <c r="C9" s="218">
        <v>2</v>
      </c>
      <c r="D9" s="221" t="s">
        <v>26</v>
      </c>
      <c r="E9" s="218">
        <v>2</v>
      </c>
      <c r="F9" s="221" t="s">
        <v>20</v>
      </c>
      <c r="G9" s="218">
        <v>2</v>
      </c>
      <c r="H9" s="221"/>
      <c r="I9" s="218"/>
      <c r="J9" s="219"/>
      <c r="K9" s="217"/>
    </row>
    <row r="10" spans="1:11" customFormat="1" ht="42" customHeight="1" x14ac:dyDescent="0.25">
      <c r="A10" s="38" t="s">
        <v>259</v>
      </c>
      <c r="B10" s="207" t="s">
        <v>54</v>
      </c>
      <c r="C10" s="206">
        <v>2</v>
      </c>
      <c r="D10" s="207" t="s">
        <v>131</v>
      </c>
      <c r="E10" s="206">
        <v>2</v>
      </c>
      <c r="F10" s="207" t="s">
        <v>13</v>
      </c>
      <c r="G10" s="206">
        <v>2</v>
      </c>
      <c r="H10" s="207" t="s">
        <v>52</v>
      </c>
      <c r="I10" s="206">
        <v>3</v>
      </c>
      <c r="J10" s="206" t="s">
        <v>375</v>
      </c>
      <c r="K10" s="208">
        <v>3</v>
      </c>
    </row>
    <row r="11" spans="1:11" ht="38.25" customHeight="1" x14ac:dyDescent="0.2">
      <c r="A11" s="222" t="s">
        <v>278</v>
      </c>
      <c r="B11" s="218" t="s">
        <v>18</v>
      </c>
      <c r="C11" s="218">
        <v>2</v>
      </c>
      <c r="D11" s="218" t="s">
        <v>374</v>
      </c>
      <c r="E11" s="218">
        <v>3</v>
      </c>
      <c r="F11" s="221" t="s">
        <v>111</v>
      </c>
      <c r="G11" s="218">
        <v>2</v>
      </c>
      <c r="H11" s="221" t="s">
        <v>17</v>
      </c>
      <c r="I11" s="218">
        <v>2</v>
      </c>
      <c r="J11" s="221"/>
      <c r="K11" s="217"/>
    </row>
    <row r="12" spans="1:11" ht="54" customHeight="1" x14ac:dyDescent="0.2">
      <c r="A12" s="205" t="s">
        <v>195</v>
      </c>
      <c r="B12" s="207" t="s">
        <v>106</v>
      </c>
      <c r="C12" s="206">
        <v>2</v>
      </c>
      <c r="D12" s="207" t="s">
        <v>131</v>
      </c>
      <c r="E12" s="207">
        <v>2</v>
      </c>
      <c r="F12" s="206" t="s">
        <v>28</v>
      </c>
      <c r="G12" s="206">
        <v>3</v>
      </c>
      <c r="H12" s="207" t="s">
        <v>372</v>
      </c>
      <c r="I12" s="206">
        <v>2</v>
      </c>
      <c r="J12" s="207" t="s">
        <v>305</v>
      </c>
      <c r="K12" s="208">
        <v>4</v>
      </c>
    </row>
    <row r="13" spans="1:11" ht="27.75" customHeight="1" x14ac:dyDescent="0.2">
      <c r="A13" s="8" t="s">
        <v>461</v>
      </c>
      <c r="B13" s="41" t="s">
        <v>41</v>
      </c>
      <c r="C13" s="218">
        <v>3</v>
      </c>
      <c r="D13" s="221" t="s">
        <v>9</v>
      </c>
      <c r="E13" s="218">
        <v>3</v>
      </c>
      <c r="F13" s="221" t="s">
        <v>8</v>
      </c>
      <c r="G13" s="218">
        <v>2</v>
      </c>
      <c r="H13" s="221" t="s">
        <v>7</v>
      </c>
      <c r="I13" s="218">
        <v>3</v>
      </c>
      <c r="J13" s="221"/>
      <c r="K13" s="217"/>
    </row>
    <row r="14" spans="1:11" ht="25.5" customHeight="1" thickBot="1" x14ac:dyDescent="0.25">
      <c r="A14" s="26" t="s">
        <v>82</v>
      </c>
      <c r="B14" s="27" t="s">
        <v>5</v>
      </c>
      <c r="C14" s="28"/>
      <c r="D14" s="27" t="s">
        <v>4</v>
      </c>
      <c r="E14" s="28"/>
      <c r="F14" s="29" t="s">
        <v>3</v>
      </c>
      <c r="G14" s="28"/>
      <c r="H14" s="27" t="s">
        <v>2</v>
      </c>
      <c r="I14" s="28"/>
      <c r="J14" s="27" t="s">
        <v>1</v>
      </c>
      <c r="K14" s="30"/>
    </row>
    <row r="15" spans="1:11" ht="17.25" customHeight="1" thickBot="1" x14ac:dyDescent="0.3">
      <c r="A15" s="419" t="s">
        <v>168</v>
      </c>
      <c r="B15" s="420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24.75" customHeight="1" thickBot="1" x14ac:dyDescent="0.3">
      <c r="A16" s="136" t="s">
        <v>170</v>
      </c>
      <c r="B16" s="216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ht="16.5" customHeight="1" x14ac:dyDescent="0.2">
      <c r="A17" s="490">
        <v>-0.1</v>
      </c>
      <c r="B17" s="407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11" ht="2.25" customHeight="1" thickBot="1" x14ac:dyDescent="0.25">
      <c r="A18" s="491"/>
      <c r="B18" s="408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x14ac:dyDescent="0.2">
      <c r="A19" s="409" t="s">
        <v>171</v>
      </c>
      <c r="B19" s="407"/>
      <c r="C19" s="484"/>
      <c r="D19" s="485"/>
      <c r="E19" s="485"/>
      <c r="F19" s="485"/>
      <c r="G19" s="485"/>
      <c r="H19" s="485"/>
      <c r="I19" s="485"/>
      <c r="J19" s="485"/>
      <c r="K19" s="486"/>
    </row>
    <row r="20" spans="1:11" ht="10.5" customHeight="1" thickBot="1" x14ac:dyDescent="0.25">
      <c r="A20" s="410"/>
      <c r="B20" s="408"/>
      <c r="C20" s="484"/>
      <c r="D20" s="485"/>
      <c r="E20" s="485"/>
      <c r="F20" s="485"/>
      <c r="G20" s="485"/>
      <c r="H20" s="485"/>
      <c r="I20" s="485"/>
      <c r="J20" s="485"/>
      <c r="K20" s="486"/>
    </row>
    <row r="21" spans="1:11" ht="15.75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21" thickBot="1" x14ac:dyDescent="0.25">
      <c r="A22" s="492" t="s">
        <v>88</v>
      </c>
      <c r="B22" s="493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11" ht="16.5" thickBot="1" x14ac:dyDescent="0.3">
      <c r="A23" s="478" t="s">
        <v>0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0"/>
    </row>
  </sheetData>
  <mergeCells count="17">
    <mergeCell ref="A23:K23"/>
    <mergeCell ref="C16:K21"/>
    <mergeCell ref="A17:A18"/>
    <mergeCell ref="B17:B18"/>
    <mergeCell ref="A19:A20"/>
    <mergeCell ref="B19:B20"/>
    <mergeCell ref="A22:B22"/>
    <mergeCell ref="C22:E22"/>
    <mergeCell ref="F22:H22"/>
    <mergeCell ref="I22:K22"/>
    <mergeCell ref="A15:B15"/>
    <mergeCell ref="C15:K15"/>
    <mergeCell ref="A1:A2"/>
    <mergeCell ref="B1:E2"/>
    <mergeCell ref="F1:H2"/>
    <mergeCell ref="I1:K1"/>
    <mergeCell ref="I2:K2"/>
  </mergeCells>
  <printOptions horizontalCentered="1"/>
  <pageMargins left="0.23622047244094491" right="0.51181102362204722" top="0.15748031496062992" bottom="0.15748031496062992" header="0.15748031496062992" footer="0.11811023622047245"/>
  <pageSetup paperSize="9" scale="77" orientation="landscape" blackAndWhite="1" verticalDpi="36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K16"/>
  <sheetViews>
    <sheetView workbookViewId="0">
      <selection sqref="A1:K16"/>
    </sheetView>
  </sheetViews>
  <sheetFormatPr defaultColWidth="9.140625" defaultRowHeight="12.75" x14ac:dyDescent="0.2"/>
  <cols>
    <col min="1" max="1" width="20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20.28515625" style="1" customWidth="1"/>
    <col min="7" max="7" width="3.85546875" style="1" customWidth="1"/>
    <col min="8" max="8" width="26.140625" style="1" customWidth="1"/>
    <col min="9" max="9" width="3.85546875" style="1" customWidth="1"/>
    <col min="10" max="10" width="23.42578125" style="1" customWidth="1"/>
    <col min="11" max="11" width="5" style="1" customWidth="1"/>
    <col min="12" max="16384" width="9.140625" style="1"/>
  </cols>
  <sheetData>
    <row r="1" spans="1:11" ht="60" customHeight="1" x14ac:dyDescent="0.2">
      <c r="A1" s="526"/>
      <c r="B1" s="504" t="s">
        <v>384</v>
      </c>
      <c r="C1" s="387"/>
      <c r="D1" s="387"/>
      <c r="E1" s="388"/>
      <c r="F1" s="528" t="s">
        <v>600</v>
      </c>
      <c r="G1" s="529"/>
      <c r="H1" s="530"/>
      <c r="I1" s="440" t="s">
        <v>89</v>
      </c>
      <c r="J1" s="522"/>
      <c r="K1" s="441"/>
    </row>
    <row r="2" spans="1:11" ht="16.5" customHeight="1" thickBot="1" x14ac:dyDescent="0.25">
      <c r="A2" s="527"/>
      <c r="B2" s="505"/>
      <c r="C2" s="390"/>
      <c r="D2" s="390"/>
      <c r="E2" s="391"/>
      <c r="F2" s="531"/>
      <c r="G2" s="532"/>
      <c r="H2" s="533"/>
      <c r="I2" s="523">
        <f>C3+E3+G3+I3+K3</f>
        <v>100</v>
      </c>
      <c r="J2" s="524"/>
      <c r="K2" s="525"/>
    </row>
    <row r="3" spans="1:11" ht="33" customHeight="1" thickBot="1" x14ac:dyDescent="0.25">
      <c r="A3" s="18" t="s">
        <v>42</v>
      </c>
      <c r="B3" s="209" t="s">
        <v>5</v>
      </c>
      <c r="C3" s="15">
        <f>SUM(C4:C11)</f>
        <v>26</v>
      </c>
      <c r="D3" s="209" t="s">
        <v>4</v>
      </c>
      <c r="E3" s="15">
        <f>SUM(E4:E11)</f>
        <v>19</v>
      </c>
      <c r="F3" s="209" t="s">
        <v>3</v>
      </c>
      <c r="G3" s="15">
        <f>SUM(G4:G11)</f>
        <v>24</v>
      </c>
      <c r="H3" s="209" t="s">
        <v>2</v>
      </c>
      <c r="I3" s="15">
        <f>SUM(I4:I11)</f>
        <v>15</v>
      </c>
      <c r="J3" s="209" t="s">
        <v>1</v>
      </c>
      <c r="K3" s="15">
        <f>SUM(K4:K11)</f>
        <v>16</v>
      </c>
    </row>
    <row r="4" spans="1:11" ht="54" customHeight="1" x14ac:dyDescent="0.2">
      <c r="A4" s="65" t="s">
        <v>273</v>
      </c>
      <c r="B4" s="35" t="s">
        <v>91</v>
      </c>
      <c r="C4" s="36">
        <v>3</v>
      </c>
      <c r="D4" s="35" t="s">
        <v>137</v>
      </c>
      <c r="E4" s="36">
        <v>3</v>
      </c>
      <c r="F4" s="36" t="s">
        <v>24</v>
      </c>
      <c r="G4" s="36">
        <v>3</v>
      </c>
      <c r="H4" s="35" t="s">
        <v>347</v>
      </c>
      <c r="I4" s="36">
        <v>3</v>
      </c>
      <c r="J4" s="66" t="s">
        <v>138</v>
      </c>
      <c r="K4" s="37">
        <v>3</v>
      </c>
    </row>
    <row r="5" spans="1:11" ht="43.5" customHeight="1" x14ac:dyDescent="0.2">
      <c r="A5" s="67" t="s">
        <v>39</v>
      </c>
      <c r="B5" s="68" t="s">
        <v>336</v>
      </c>
      <c r="C5" s="206">
        <v>4</v>
      </c>
      <c r="D5" s="115"/>
      <c r="E5" s="206"/>
      <c r="F5" s="207" t="s">
        <v>139</v>
      </c>
      <c r="G5" s="206">
        <v>3</v>
      </c>
      <c r="H5" s="206" t="s">
        <v>37</v>
      </c>
      <c r="I5" s="206">
        <v>3</v>
      </c>
      <c r="J5" s="207" t="s">
        <v>221</v>
      </c>
      <c r="K5" s="208">
        <v>3</v>
      </c>
    </row>
    <row r="6" spans="1:11" ht="51.75" customHeight="1" x14ac:dyDescent="0.2">
      <c r="A6" s="67" t="s">
        <v>331</v>
      </c>
      <c r="B6" s="207" t="s">
        <v>35</v>
      </c>
      <c r="C6" s="206">
        <v>3</v>
      </c>
      <c r="D6" s="207"/>
      <c r="E6" s="206"/>
      <c r="F6" s="207" t="s">
        <v>140</v>
      </c>
      <c r="G6" s="206">
        <v>3</v>
      </c>
      <c r="H6" s="206"/>
      <c r="I6" s="206"/>
      <c r="J6" s="206" t="s">
        <v>480</v>
      </c>
      <c r="K6" s="208">
        <v>3</v>
      </c>
    </row>
    <row r="7" spans="1:11" ht="39.75" customHeight="1" x14ac:dyDescent="0.2">
      <c r="A7" s="205" t="s">
        <v>10</v>
      </c>
      <c r="B7" s="207" t="s">
        <v>156</v>
      </c>
      <c r="C7" s="206">
        <v>4</v>
      </c>
      <c r="D7" s="207" t="s">
        <v>150</v>
      </c>
      <c r="E7" s="206">
        <v>3</v>
      </c>
      <c r="F7" s="206" t="s">
        <v>28</v>
      </c>
      <c r="G7" s="206">
        <v>3</v>
      </c>
      <c r="H7" s="207" t="s">
        <v>157</v>
      </c>
      <c r="I7" s="206">
        <v>3</v>
      </c>
      <c r="J7" s="206"/>
      <c r="K7" s="206"/>
    </row>
    <row r="8" spans="1:11" ht="39.75" customHeight="1" x14ac:dyDescent="0.2">
      <c r="A8" s="205" t="s">
        <v>153</v>
      </c>
      <c r="B8" s="207" t="s">
        <v>154</v>
      </c>
      <c r="C8" s="206">
        <v>3</v>
      </c>
      <c r="D8" s="207" t="s">
        <v>155</v>
      </c>
      <c r="E8" s="206">
        <v>3</v>
      </c>
      <c r="F8" s="206" t="s">
        <v>28</v>
      </c>
      <c r="G8" s="206">
        <v>3</v>
      </c>
      <c r="H8" s="207"/>
      <c r="I8" s="206"/>
      <c r="J8" s="206"/>
      <c r="K8" s="206"/>
    </row>
    <row r="9" spans="1:11" ht="43.5" customHeight="1" x14ac:dyDescent="0.2">
      <c r="A9" s="67" t="s">
        <v>259</v>
      </c>
      <c r="B9" s="207" t="s">
        <v>54</v>
      </c>
      <c r="C9" s="206">
        <v>3</v>
      </c>
      <c r="D9" s="207" t="s">
        <v>123</v>
      </c>
      <c r="E9" s="206">
        <v>4</v>
      </c>
      <c r="F9" s="207" t="s">
        <v>144</v>
      </c>
      <c r="G9" s="206">
        <v>3</v>
      </c>
      <c r="H9" s="207"/>
      <c r="I9" s="206"/>
      <c r="J9" s="203" t="s">
        <v>68</v>
      </c>
      <c r="K9" s="202">
        <v>3</v>
      </c>
    </row>
    <row r="10" spans="1:11" ht="51" customHeight="1" x14ac:dyDescent="0.2">
      <c r="A10" s="67" t="s">
        <v>585</v>
      </c>
      <c r="B10" s="207" t="s">
        <v>56</v>
      </c>
      <c r="C10" s="206">
        <v>3</v>
      </c>
      <c r="D10" s="207" t="s">
        <v>152</v>
      </c>
      <c r="E10" s="207">
        <v>3</v>
      </c>
      <c r="F10" s="207" t="s">
        <v>55</v>
      </c>
      <c r="G10" s="206">
        <v>3</v>
      </c>
      <c r="H10" s="207" t="s">
        <v>311</v>
      </c>
      <c r="I10" s="206">
        <v>3</v>
      </c>
      <c r="J10" s="207" t="s">
        <v>385</v>
      </c>
      <c r="K10" s="208">
        <v>2</v>
      </c>
    </row>
    <row r="11" spans="1:11" ht="48" customHeight="1" thickBot="1" x14ac:dyDescent="0.25">
      <c r="A11" s="67" t="s">
        <v>586</v>
      </c>
      <c r="B11" s="207" t="s">
        <v>56</v>
      </c>
      <c r="C11" s="206">
        <v>3</v>
      </c>
      <c r="D11" s="207" t="s">
        <v>152</v>
      </c>
      <c r="E11" s="207">
        <v>3</v>
      </c>
      <c r="F11" s="207" t="s">
        <v>55</v>
      </c>
      <c r="G11" s="206">
        <v>3</v>
      </c>
      <c r="H11" s="207" t="s">
        <v>311</v>
      </c>
      <c r="I11" s="206">
        <v>3</v>
      </c>
      <c r="J11" s="207" t="s">
        <v>385</v>
      </c>
      <c r="K11" s="208">
        <v>2</v>
      </c>
    </row>
    <row r="12" spans="1:11" ht="21.75" customHeight="1" thickBot="1" x14ac:dyDescent="0.3">
      <c r="A12" s="166"/>
      <c r="B12" s="197" t="s">
        <v>168</v>
      </c>
      <c r="C12" s="459" t="s">
        <v>169</v>
      </c>
      <c r="D12" s="460"/>
      <c r="E12" s="460"/>
      <c r="F12" s="460"/>
      <c r="G12" s="460"/>
      <c r="H12" s="460"/>
      <c r="I12" s="460"/>
      <c r="J12" s="460"/>
      <c r="K12" s="461"/>
    </row>
    <row r="13" spans="1:11" ht="31.5" customHeight="1" thickBot="1" x14ac:dyDescent="0.3">
      <c r="A13" s="199">
        <v>-0.1</v>
      </c>
      <c r="B13" s="200"/>
      <c r="C13" s="481"/>
      <c r="D13" s="482"/>
      <c r="E13" s="482"/>
      <c r="F13" s="482"/>
      <c r="G13" s="482"/>
      <c r="H13" s="482"/>
      <c r="I13" s="482"/>
      <c r="J13" s="482"/>
      <c r="K13" s="483"/>
    </row>
    <row r="14" spans="1:11" ht="17.25" customHeight="1" x14ac:dyDescent="0.2">
      <c r="A14" s="409" t="s">
        <v>171</v>
      </c>
      <c r="B14" s="536"/>
      <c r="C14" s="484"/>
      <c r="D14" s="485"/>
      <c r="E14" s="485"/>
      <c r="F14" s="485"/>
      <c r="G14" s="485"/>
      <c r="H14" s="485"/>
      <c r="I14" s="485"/>
      <c r="J14" s="485"/>
      <c r="K14" s="486"/>
    </row>
    <row r="15" spans="1:11" ht="16.5" customHeight="1" thickBot="1" x14ac:dyDescent="0.25">
      <c r="A15" s="410"/>
      <c r="B15" s="53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1" ht="16.5" customHeight="1" thickBot="1" x14ac:dyDescent="0.3">
      <c r="A16"/>
      <c r="B16"/>
      <c r="C16" s="487"/>
      <c r="D16" s="488"/>
      <c r="E16" s="488"/>
      <c r="F16" s="488"/>
      <c r="G16" s="488"/>
      <c r="H16" s="488"/>
      <c r="I16" s="488"/>
      <c r="J16" s="488"/>
      <c r="K16" s="489"/>
    </row>
  </sheetData>
  <mergeCells count="9">
    <mergeCell ref="C13:K16"/>
    <mergeCell ref="A14:A15"/>
    <mergeCell ref="B14:B15"/>
    <mergeCell ref="A1:A2"/>
    <mergeCell ref="B1:E2"/>
    <mergeCell ref="F1:H2"/>
    <mergeCell ref="I1:K1"/>
    <mergeCell ref="I2:K2"/>
    <mergeCell ref="C12:K12"/>
  </mergeCells>
  <pageMargins left="0.51181102362204722" right="0.51181102362204722" top="0.78740157480314965" bottom="0.78740157480314965" header="0.31496062992125984" footer="0.31496062992125984"/>
  <pageSetup paperSize="9" scale="82" orientation="landscape" blackAndWhite="1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23"/>
  <sheetViews>
    <sheetView view="pageBreakPreview" zoomScaleSheetLayoutView="100" workbookViewId="0">
      <pane xSplit="1" topLeftCell="B1" activePane="topRight" state="frozen"/>
      <selection activeCell="A16" sqref="A16"/>
      <selection pane="topRight" activeCell="A23" sqref="A1:K23"/>
    </sheetView>
  </sheetViews>
  <sheetFormatPr defaultColWidth="9.140625" defaultRowHeight="12.75" x14ac:dyDescent="0.2"/>
  <cols>
    <col min="1" max="1" width="24.42578125" style="1" customWidth="1"/>
    <col min="2" max="2" width="26.140625" style="1" customWidth="1"/>
    <col min="3" max="3" width="5.7109375" style="1" customWidth="1"/>
    <col min="4" max="4" width="27.140625" style="1" customWidth="1"/>
    <col min="5" max="5" width="5" style="1" customWidth="1"/>
    <col min="6" max="6" width="21.28515625" style="2" customWidth="1"/>
    <col min="7" max="7" width="4.5703125" style="1" customWidth="1"/>
    <col min="8" max="8" width="21.7109375" style="1" customWidth="1"/>
    <col min="9" max="9" width="5.7109375" style="1" customWidth="1"/>
    <col min="10" max="10" width="21.85546875" style="1" bestFit="1" customWidth="1"/>
    <col min="11" max="11" width="5.7109375" style="1" customWidth="1"/>
    <col min="12" max="16384" width="9.140625" style="1"/>
  </cols>
  <sheetData>
    <row r="1" spans="1:11" ht="45" customHeight="1" x14ac:dyDescent="0.2">
      <c r="A1" s="462"/>
      <c r="B1" s="386" t="s">
        <v>251</v>
      </c>
      <c r="C1" s="387"/>
      <c r="D1" s="387"/>
      <c r="E1" s="388"/>
      <c r="F1" s="528" t="s">
        <v>670</v>
      </c>
      <c r="G1" s="529"/>
      <c r="H1" s="530"/>
      <c r="I1" s="472" t="s">
        <v>89</v>
      </c>
      <c r="J1" s="473"/>
      <c r="K1" s="474"/>
    </row>
    <row r="2" spans="1:11" ht="21" customHeight="1" thickBot="1" x14ac:dyDescent="0.25">
      <c r="A2" s="463"/>
      <c r="B2" s="389"/>
      <c r="C2" s="390"/>
      <c r="D2" s="390"/>
      <c r="E2" s="391"/>
      <c r="F2" s="531"/>
      <c r="G2" s="532"/>
      <c r="H2" s="533"/>
      <c r="I2" s="475">
        <f>C3+E3+G3+I3+K3</f>
        <v>100</v>
      </c>
      <c r="J2" s="476"/>
      <c r="K2" s="477"/>
    </row>
    <row r="3" spans="1:11" ht="33" customHeight="1" thickBot="1" x14ac:dyDescent="0.25">
      <c r="A3" s="18" t="s">
        <v>42</v>
      </c>
      <c r="B3" s="132" t="s">
        <v>5</v>
      </c>
      <c r="C3" s="15">
        <f>SUM(C4:C13)</f>
        <v>25</v>
      </c>
      <c r="D3" s="132" t="s">
        <v>4</v>
      </c>
      <c r="E3" s="15">
        <f>SUM(E4:E13)</f>
        <v>21</v>
      </c>
      <c r="F3" s="17" t="s">
        <v>3</v>
      </c>
      <c r="G3" s="15">
        <f>SUM(G4:G13)</f>
        <v>24</v>
      </c>
      <c r="H3" s="132" t="s">
        <v>2</v>
      </c>
      <c r="I3" s="15">
        <f>SUM(I4:I13)</f>
        <v>20</v>
      </c>
      <c r="J3" s="132" t="s">
        <v>1</v>
      </c>
      <c r="K3" s="15">
        <f>SUM(K4:K13)</f>
        <v>10</v>
      </c>
    </row>
    <row r="4" spans="1:11" ht="51.75" thickBot="1" x14ac:dyDescent="0.25">
      <c r="A4" s="152" t="s">
        <v>90</v>
      </c>
      <c r="B4" s="126" t="s">
        <v>41</v>
      </c>
      <c r="C4" s="56">
        <v>3</v>
      </c>
      <c r="D4" s="124" t="s">
        <v>112</v>
      </c>
      <c r="E4" s="56">
        <v>3</v>
      </c>
      <c r="F4" s="12" t="s">
        <v>132</v>
      </c>
      <c r="G4" s="56">
        <v>2</v>
      </c>
      <c r="H4" s="126" t="s">
        <v>249</v>
      </c>
      <c r="I4" s="56">
        <v>3</v>
      </c>
      <c r="J4" s="35" t="s">
        <v>138</v>
      </c>
      <c r="K4" s="11">
        <v>3</v>
      </c>
    </row>
    <row r="5" spans="1:11" ht="63.75" customHeight="1" x14ac:dyDescent="0.2">
      <c r="A5" s="24" t="s">
        <v>39</v>
      </c>
      <c r="B5" s="125" t="s">
        <v>334</v>
      </c>
      <c r="C5" s="124">
        <v>3</v>
      </c>
      <c r="D5" s="50" t="s">
        <v>451</v>
      </c>
      <c r="E5" s="124">
        <v>3</v>
      </c>
      <c r="F5" s="12" t="s">
        <v>132</v>
      </c>
      <c r="G5" s="124">
        <v>3</v>
      </c>
      <c r="H5" s="124" t="s">
        <v>37</v>
      </c>
      <c r="I5" s="124">
        <v>3</v>
      </c>
      <c r="J5" s="124"/>
      <c r="K5" s="128"/>
    </row>
    <row r="6" spans="1:11" ht="39.950000000000003" customHeight="1" x14ac:dyDescent="0.2">
      <c r="A6" s="149" t="s">
        <v>159</v>
      </c>
      <c r="B6" s="125" t="s">
        <v>35</v>
      </c>
      <c r="C6" s="124">
        <v>3</v>
      </c>
      <c r="D6" s="125"/>
      <c r="E6" s="124"/>
      <c r="F6" s="125" t="s">
        <v>20</v>
      </c>
      <c r="G6" s="124">
        <v>3</v>
      </c>
      <c r="H6" s="124" t="s">
        <v>37</v>
      </c>
      <c r="I6" s="124">
        <v>3</v>
      </c>
      <c r="J6" s="124"/>
      <c r="K6" s="128"/>
    </row>
    <row r="7" spans="1:11" ht="50.25" customHeight="1" x14ac:dyDescent="0.2">
      <c r="A7" s="149" t="s">
        <v>277</v>
      </c>
      <c r="B7" s="125" t="s">
        <v>33</v>
      </c>
      <c r="C7" s="124">
        <v>3</v>
      </c>
      <c r="D7" s="125" t="s">
        <v>32</v>
      </c>
      <c r="E7" s="124">
        <v>3</v>
      </c>
      <c r="F7" s="125" t="s">
        <v>20</v>
      </c>
      <c r="G7" s="124">
        <v>3</v>
      </c>
      <c r="H7" s="253" t="s">
        <v>483</v>
      </c>
      <c r="I7" s="124">
        <v>2</v>
      </c>
      <c r="J7" s="125"/>
      <c r="K7" s="128"/>
    </row>
    <row r="8" spans="1:11" ht="39.950000000000003" customHeight="1" x14ac:dyDescent="0.2">
      <c r="A8" s="24" t="s">
        <v>478</v>
      </c>
      <c r="B8" s="125" t="s">
        <v>29</v>
      </c>
      <c r="C8" s="124">
        <v>3</v>
      </c>
      <c r="D8" s="125" t="s">
        <v>30</v>
      </c>
      <c r="E8" s="124">
        <v>3</v>
      </c>
      <c r="F8" s="125" t="s">
        <v>28</v>
      </c>
      <c r="G8" s="124">
        <v>3</v>
      </c>
      <c r="H8" s="125" t="s">
        <v>12</v>
      </c>
      <c r="I8" s="124">
        <v>3</v>
      </c>
      <c r="J8" s="253" t="s">
        <v>479</v>
      </c>
      <c r="K8" s="128">
        <v>3</v>
      </c>
    </row>
    <row r="9" spans="1:11" ht="51.75" customHeight="1" x14ac:dyDescent="0.2">
      <c r="A9" s="24" t="s">
        <v>276</v>
      </c>
      <c r="B9" s="125" t="s">
        <v>27</v>
      </c>
      <c r="C9" s="124">
        <v>3</v>
      </c>
      <c r="D9" s="125" t="s">
        <v>26</v>
      </c>
      <c r="E9" s="124">
        <v>3</v>
      </c>
      <c r="F9" s="125" t="s">
        <v>20</v>
      </c>
      <c r="G9" s="124">
        <v>2</v>
      </c>
      <c r="H9" s="125"/>
      <c r="I9" s="124"/>
      <c r="J9" s="124" t="s">
        <v>449</v>
      </c>
      <c r="K9" s="128">
        <v>2</v>
      </c>
    </row>
    <row r="10" spans="1:11" ht="27" customHeight="1" x14ac:dyDescent="0.2">
      <c r="A10" s="539" t="s">
        <v>25</v>
      </c>
      <c r="B10" s="540" t="s">
        <v>24</v>
      </c>
      <c r="C10" s="540">
        <v>2</v>
      </c>
      <c r="D10" s="542" t="s">
        <v>83</v>
      </c>
      <c r="E10" s="544">
        <v>2</v>
      </c>
      <c r="F10" s="544" t="s">
        <v>23</v>
      </c>
      <c r="G10" s="540">
        <v>3</v>
      </c>
      <c r="H10" s="540"/>
      <c r="I10" s="540"/>
      <c r="J10" s="540" t="s">
        <v>22</v>
      </c>
      <c r="K10" s="538">
        <v>2</v>
      </c>
    </row>
    <row r="11" spans="1:11" ht="12" customHeight="1" x14ac:dyDescent="0.2">
      <c r="A11" s="539"/>
      <c r="B11" s="541"/>
      <c r="C11" s="541"/>
      <c r="D11" s="543"/>
      <c r="E11" s="542"/>
      <c r="F11" s="542"/>
      <c r="G11" s="541"/>
      <c r="H11" s="541"/>
      <c r="I11" s="541"/>
      <c r="J11" s="541"/>
      <c r="K11" s="538"/>
    </row>
    <row r="12" spans="1:11" customFormat="1" ht="48" customHeight="1" x14ac:dyDescent="0.25">
      <c r="A12" s="153" t="s">
        <v>259</v>
      </c>
      <c r="B12" s="130" t="s">
        <v>54</v>
      </c>
      <c r="C12" s="129">
        <v>2</v>
      </c>
      <c r="D12" s="130" t="s">
        <v>131</v>
      </c>
      <c r="E12" s="129">
        <v>2</v>
      </c>
      <c r="F12" s="130" t="s">
        <v>13</v>
      </c>
      <c r="G12" s="129">
        <v>2</v>
      </c>
      <c r="H12" s="130" t="s">
        <v>52</v>
      </c>
      <c r="I12" s="129">
        <v>3</v>
      </c>
      <c r="J12" s="129"/>
      <c r="K12" s="131"/>
    </row>
    <row r="13" spans="1:11" ht="25.5" x14ac:dyDescent="0.2">
      <c r="A13" s="149" t="s">
        <v>278</v>
      </c>
      <c r="B13" s="124" t="s">
        <v>18</v>
      </c>
      <c r="C13" s="124">
        <v>3</v>
      </c>
      <c r="D13" s="124" t="s">
        <v>454</v>
      </c>
      <c r="E13" s="124">
        <v>2</v>
      </c>
      <c r="F13" s="125" t="s">
        <v>111</v>
      </c>
      <c r="G13" s="124">
        <v>3</v>
      </c>
      <c r="H13" s="125" t="s">
        <v>17</v>
      </c>
      <c r="I13" s="124">
        <v>3</v>
      </c>
      <c r="J13" s="125"/>
      <c r="K13" s="128"/>
    </row>
    <row r="14" spans="1:11" ht="39.950000000000003" customHeight="1" thickBot="1" x14ac:dyDescent="0.25">
      <c r="A14" s="26" t="s">
        <v>82</v>
      </c>
      <c r="B14" s="27" t="s">
        <v>5</v>
      </c>
      <c r="C14" s="28"/>
      <c r="D14" s="27" t="s">
        <v>4</v>
      </c>
      <c r="E14" s="28"/>
      <c r="F14" s="29" t="s">
        <v>3</v>
      </c>
      <c r="G14" s="28"/>
      <c r="H14" s="27" t="s">
        <v>2</v>
      </c>
      <c r="I14" s="28"/>
      <c r="J14" s="27" t="s">
        <v>1</v>
      </c>
      <c r="K14" s="30"/>
    </row>
    <row r="15" spans="1:11" ht="19.5" customHeight="1" thickBot="1" x14ac:dyDescent="0.3">
      <c r="A15" s="419" t="s">
        <v>168</v>
      </c>
      <c r="B15" s="420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30" customHeight="1" thickBot="1" x14ac:dyDescent="0.3">
      <c r="A16" s="136" t="s">
        <v>170</v>
      </c>
      <c r="B16" s="127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ht="23.25" customHeight="1" thickBot="1" x14ac:dyDescent="0.25">
      <c r="A17" s="490">
        <v>-0.1</v>
      </c>
      <c r="B17" s="407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11" ht="16.5" hidden="1" customHeight="1" thickBot="1" x14ac:dyDescent="0.25">
      <c r="A18" s="491"/>
      <c r="B18" s="408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x14ac:dyDescent="0.2">
      <c r="A19" s="409" t="s">
        <v>171</v>
      </c>
      <c r="B19" s="407"/>
      <c r="C19" s="484"/>
      <c r="D19" s="485"/>
      <c r="E19" s="485"/>
      <c r="F19" s="485"/>
      <c r="G19" s="485"/>
      <c r="H19" s="485"/>
      <c r="I19" s="485"/>
      <c r="J19" s="485"/>
      <c r="K19" s="486"/>
    </row>
    <row r="20" spans="1:11" ht="13.5" thickBot="1" x14ac:dyDescent="0.25">
      <c r="A20" s="410"/>
      <c r="B20" s="408"/>
      <c r="C20" s="484"/>
      <c r="D20" s="485"/>
      <c r="E20" s="485"/>
      <c r="F20" s="485"/>
      <c r="G20" s="485"/>
      <c r="H20" s="485"/>
      <c r="I20" s="485"/>
      <c r="J20" s="485"/>
      <c r="K20" s="486"/>
    </row>
    <row r="21" spans="1:11" ht="15.75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21" thickBot="1" x14ac:dyDescent="0.25">
      <c r="A22" s="492" t="s">
        <v>88</v>
      </c>
      <c r="B22" s="493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11" ht="16.5" thickBot="1" x14ac:dyDescent="0.3">
      <c r="A23" s="478" t="s">
        <v>0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0"/>
    </row>
  </sheetData>
  <mergeCells count="28">
    <mergeCell ref="A22:B22"/>
    <mergeCell ref="C22:E22"/>
    <mergeCell ref="F22:H22"/>
    <mergeCell ref="I22:K22"/>
    <mergeCell ref="A23:K23"/>
    <mergeCell ref="A15:B15"/>
    <mergeCell ref="C15:K15"/>
    <mergeCell ref="C16:K21"/>
    <mergeCell ref="A17:A18"/>
    <mergeCell ref="B17:B18"/>
    <mergeCell ref="A19:A20"/>
    <mergeCell ref="B19:B20"/>
    <mergeCell ref="K10:K11"/>
    <mergeCell ref="A1:A2"/>
    <mergeCell ref="B1:E2"/>
    <mergeCell ref="F1:H2"/>
    <mergeCell ref="I1:K1"/>
    <mergeCell ref="I2:K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19685039370078741" right="0.19685039370078741" top="0.15748031496062992" bottom="0.19685039370078741" header="0.19685039370078741" footer="0.19685039370078741"/>
  <pageSetup paperSize="9" scale="84" fitToWidth="0" orientation="landscape" blackAndWhite="1" verticalDpi="36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X20"/>
  <sheetViews>
    <sheetView view="pageBreakPreview" zoomScaleNormal="75" zoomScaleSheetLayoutView="100" workbookViewId="0">
      <pane xSplit="1" topLeftCell="B1" activePane="topRight" state="frozen"/>
      <selection activeCell="A7" sqref="A7"/>
      <selection pane="topRight" activeCell="A20" sqref="A1:K20"/>
    </sheetView>
  </sheetViews>
  <sheetFormatPr defaultColWidth="9.140625" defaultRowHeight="12.75" x14ac:dyDescent="0.2"/>
  <cols>
    <col min="1" max="1" width="30.140625" style="1" bestFit="1" customWidth="1"/>
    <col min="2" max="2" width="30.85546875" style="1" customWidth="1"/>
    <col min="3" max="3" width="6.5703125" style="1" customWidth="1"/>
    <col min="4" max="4" width="26.7109375" style="1" bestFit="1" customWidth="1"/>
    <col min="5" max="5" width="5.7109375" style="1" customWidth="1"/>
    <col min="6" max="6" width="29" style="1" customWidth="1"/>
    <col min="7" max="7" width="5.7109375" style="1" customWidth="1"/>
    <col min="8" max="8" width="27.28515625" style="1" customWidth="1"/>
    <col min="9" max="9" width="5.7109375" style="1" customWidth="1"/>
    <col min="10" max="10" width="23.28515625" style="1" customWidth="1"/>
    <col min="11" max="11" width="5.7109375" style="1" customWidth="1"/>
    <col min="12" max="16384" width="9.140625" style="1"/>
  </cols>
  <sheetData>
    <row r="1" spans="1:11" ht="45" customHeight="1" x14ac:dyDescent="0.5">
      <c r="A1" s="545"/>
      <c r="B1" s="546" t="s">
        <v>119</v>
      </c>
      <c r="C1" s="546"/>
      <c r="D1" s="546"/>
      <c r="E1" s="547" t="s">
        <v>673</v>
      </c>
      <c r="F1" s="548"/>
      <c r="G1" s="548"/>
      <c r="H1" s="549"/>
      <c r="I1" s="553" t="s">
        <v>89</v>
      </c>
      <c r="J1" s="553"/>
      <c r="K1" s="553"/>
    </row>
    <row r="2" spans="1:11" ht="20.25" customHeight="1" x14ac:dyDescent="0.35">
      <c r="A2" s="545"/>
      <c r="B2" s="546"/>
      <c r="C2" s="546"/>
      <c r="D2" s="546"/>
      <c r="E2" s="550"/>
      <c r="F2" s="551"/>
      <c r="G2" s="551"/>
      <c r="H2" s="552"/>
      <c r="I2" s="554">
        <f>C3+E3+G3+I3+K3</f>
        <v>100</v>
      </c>
      <c r="J2" s="554"/>
      <c r="K2" s="554"/>
    </row>
    <row r="3" spans="1:11" ht="33" customHeight="1" x14ac:dyDescent="0.2">
      <c r="A3" s="195" t="s">
        <v>42</v>
      </c>
      <c r="B3" s="196" t="s">
        <v>5</v>
      </c>
      <c r="C3" s="196">
        <f>SUM(C4:C11)</f>
        <v>26</v>
      </c>
      <c r="D3" s="196" t="s">
        <v>4</v>
      </c>
      <c r="E3" s="196">
        <f>SUM(E4:E11)</f>
        <v>16</v>
      </c>
      <c r="F3" s="196" t="s">
        <v>3</v>
      </c>
      <c r="G3" s="196">
        <f>SUM(G4:G11)</f>
        <v>26</v>
      </c>
      <c r="H3" s="196" t="s">
        <v>2</v>
      </c>
      <c r="I3" s="196">
        <f>SUM(I4:I11)</f>
        <v>21</v>
      </c>
      <c r="J3" s="196" t="s">
        <v>1</v>
      </c>
      <c r="K3" s="196">
        <f>SUM(K4:K11)</f>
        <v>11</v>
      </c>
    </row>
    <row r="4" spans="1:11" ht="57.75" customHeight="1" x14ac:dyDescent="0.25">
      <c r="A4" s="193" t="s">
        <v>297</v>
      </c>
      <c r="B4" s="191" t="s">
        <v>41</v>
      </c>
      <c r="C4" s="188">
        <v>4</v>
      </c>
      <c r="D4" s="191" t="s">
        <v>291</v>
      </c>
      <c r="E4" s="188">
        <v>3</v>
      </c>
      <c r="F4" s="191" t="s">
        <v>292</v>
      </c>
      <c r="G4" s="188">
        <v>3</v>
      </c>
      <c r="H4" s="191" t="s">
        <v>60</v>
      </c>
      <c r="I4" s="188">
        <v>3</v>
      </c>
      <c r="J4" s="188"/>
      <c r="K4" s="188"/>
    </row>
    <row r="5" spans="1:11" ht="51" customHeight="1" x14ac:dyDescent="0.25">
      <c r="A5" s="193" t="s">
        <v>120</v>
      </c>
      <c r="B5" s="191" t="s">
        <v>338</v>
      </c>
      <c r="C5" s="188">
        <v>3</v>
      </c>
      <c r="D5" s="188"/>
      <c r="E5" s="188"/>
      <c r="F5" s="190" t="s">
        <v>132</v>
      </c>
      <c r="G5" s="188">
        <v>3</v>
      </c>
      <c r="H5" s="192" t="s">
        <v>37</v>
      </c>
      <c r="I5" s="188">
        <v>3</v>
      </c>
      <c r="J5" s="188"/>
      <c r="K5" s="188"/>
    </row>
    <row r="6" spans="1:11" ht="39.75" customHeight="1" x14ac:dyDescent="0.25">
      <c r="A6" s="193" t="s">
        <v>70</v>
      </c>
      <c r="B6" s="191" t="s">
        <v>293</v>
      </c>
      <c r="C6" s="188">
        <v>2</v>
      </c>
      <c r="D6" s="191" t="s">
        <v>69</v>
      </c>
      <c r="E6" s="188">
        <v>3</v>
      </c>
      <c r="F6" s="192" t="s">
        <v>65</v>
      </c>
      <c r="G6" s="188">
        <v>3</v>
      </c>
      <c r="H6" s="192" t="s">
        <v>294</v>
      </c>
      <c r="I6" s="188">
        <v>3</v>
      </c>
      <c r="J6" s="188"/>
      <c r="K6" s="188"/>
    </row>
    <row r="7" spans="1:11" ht="49.5" customHeight="1" x14ac:dyDescent="0.25">
      <c r="A7" s="193" t="s">
        <v>59</v>
      </c>
      <c r="B7" s="191" t="s">
        <v>35</v>
      </c>
      <c r="C7" s="188">
        <v>3</v>
      </c>
      <c r="D7" s="188"/>
      <c r="E7" s="188"/>
      <c r="F7" s="192" t="s">
        <v>58</v>
      </c>
      <c r="G7" s="188">
        <v>3</v>
      </c>
      <c r="H7" s="192" t="s">
        <v>37</v>
      </c>
      <c r="I7" s="188">
        <v>3</v>
      </c>
      <c r="J7" s="188"/>
      <c r="K7" s="188"/>
    </row>
    <row r="8" spans="1:11" ht="42.75" customHeight="1" x14ac:dyDescent="0.25">
      <c r="A8" s="193" t="s">
        <v>296</v>
      </c>
      <c r="B8" s="192" t="s">
        <v>24</v>
      </c>
      <c r="C8" s="188">
        <v>3</v>
      </c>
      <c r="D8" s="191" t="s">
        <v>66</v>
      </c>
      <c r="E8" s="188">
        <v>2</v>
      </c>
      <c r="F8" s="190" t="s">
        <v>51</v>
      </c>
      <c r="G8" s="190">
        <v>3</v>
      </c>
      <c r="H8" s="191" t="s">
        <v>295</v>
      </c>
      <c r="I8" s="190">
        <v>3</v>
      </c>
      <c r="J8" s="191" t="s">
        <v>50</v>
      </c>
      <c r="K8" s="188">
        <v>4</v>
      </c>
    </row>
    <row r="9" spans="1:11" customFormat="1" ht="35.25" customHeight="1" x14ac:dyDescent="0.25">
      <c r="A9" s="194" t="s">
        <v>259</v>
      </c>
      <c r="B9" s="190" t="s">
        <v>54</v>
      </c>
      <c r="C9" s="188">
        <v>3</v>
      </c>
      <c r="D9" s="190" t="s">
        <v>121</v>
      </c>
      <c r="E9" s="190">
        <v>4</v>
      </c>
      <c r="F9" s="190" t="s">
        <v>53</v>
      </c>
      <c r="G9" s="190">
        <v>4</v>
      </c>
      <c r="H9" s="190" t="s">
        <v>68</v>
      </c>
      <c r="I9" s="188">
        <v>3</v>
      </c>
      <c r="J9" s="188"/>
      <c r="K9" s="188"/>
    </row>
    <row r="10" spans="1:11" ht="32.25" customHeight="1" x14ac:dyDescent="0.25">
      <c r="A10" s="193" t="s">
        <v>298</v>
      </c>
      <c r="B10" s="191" t="s">
        <v>24</v>
      </c>
      <c r="C10" s="190">
        <v>4</v>
      </c>
      <c r="D10" s="191" t="s">
        <v>109</v>
      </c>
      <c r="E10" s="190">
        <v>4</v>
      </c>
      <c r="F10" s="191" t="s">
        <v>108</v>
      </c>
      <c r="G10" s="190">
        <v>4</v>
      </c>
      <c r="H10" s="190"/>
      <c r="I10" s="190"/>
      <c r="J10" s="190" t="s">
        <v>110</v>
      </c>
      <c r="K10" s="188">
        <v>4</v>
      </c>
    </row>
    <row r="11" spans="1:11" ht="45.75" customHeight="1" x14ac:dyDescent="0.25">
      <c r="A11" s="193" t="s">
        <v>64</v>
      </c>
      <c r="B11" s="192" t="s">
        <v>133</v>
      </c>
      <c r="C11" s="188">
        <v>4</v>
      </c>
      <c r="D11" s="191"/>
      <c r="E11" s="188"/>
      <c r="F11" s="192" t="s">
        <v>63</v>
      </c>
      <c r="G11" s="188">
        <v>3</v>
      </c>
      <c r="H11" s="191" t="s">
        <v>62</v>
      </c>
      <c r="I11" s="188">
        <v>3</v>
      </c>
      <c r="J11" s="190" t="s">
        <v>610</v>
      </c>
      <c r="K11" s="188">
        <v>3</v>
      </c>
    </row>
    <row r="12" spans="1:11" ht="28.5" customHeight="1" x14ac:dyDescent="0.25">
      <c r="A12" s="189" t="s">
        <v>6</v>
      </c>
      <c r="B12" s="188" t="s">
        <v>5</v>
      </c>
      <c r="C12" s="188"/>
      <c r="D12" s="188" t="s">
        <v>4</v>
      </c>
      <c r="E12" s="188"/>
      <c r="F12" s="188" t="s">
        <v>3</v>
      </c>
      <c r="G12" s="188"/>
      <c r="H12" s="188" t="s">
        <v>2</v>
      </c>
      <c r="I12" s="188"/>
      <c r="J12" s="188" t="s">
        <v>1</v>
      </c>
      <c r="K12" s="188"/>
    </row>
    <row r="13" spans="1:11" ht="19.5" customHeight="1" x14ac:dyDescent="0.25">
      <c r="A13" s="545" t="s">
        <v>168</v>
      </c>
      <c r="B13" s="545"/>
      <c r="C13" s="545" t="s">
        <v>169</v>
      </c>
      <c r="D13" s="545"/>
      <c r="E13" s="545"/>
      <c r="F13" s="545"/>
      <c r="G13" s="545"/>
      <c r="H13" s="545"/>
      <c r="I13" s="545"/>
      <c r="J13" s="545"/>
      <c r="K13" s="545"/>
    </row>
    <row r="14" spans="1:11" ht="30" customHeight="1" x14ac:dyDescent="0.25">
      <c r="A14" s="189" t="s">
        <v>170</v>
      </c>
      <c r="B14" s="189"/>
      <c r="C14" s="545"/>
      <c r="D14" s="545"/>
      <c r="E14" s="545"/>
      <c r="F14" s="545"/>
      <c r="G14" s="545"/>
      <c r="H14" s="545"/>
      <c r="I14" s="545"/>
      <c r="J14" s="545"/>
      <c r="K14" s="545"/>
    </row>
    <row r="15" spans="1:11" ht="2.25" customHeight="1" x14ac:dyDescent="0.25">
      <c r="A15" s="189"/>
      <c r="B15" s="189"/>
      <c r="C15" s="545"/>
      <c r="D15" s="545"/>
      <c r="E15" s="545"/>
      <c r="F15" s="545"/>
      <c r="G15" s="545"/>
      <c r="H15" s="545"/>
      <c r="I15" s="545"/>
      <c r="J15" s="545"/>
      <c r="K15" s="545"/>
    </row>
    <row r="16" spans="1:11" x14ac:dyDescent="0.2">
      <c r="A16" s="545" t="s">
        <v>171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</row>
    <row r="17" spans="1:24" ht="15.75" customHeight="1" x14ac:dyDescent="0.2">
      <c r="A17" s="545"/>
      <c r="B17" s="545"/>
      <c r="C17" s="545"/>
      <c r="D17" s="545"/>
      <c r="E17" s="545"/>
      <c r="F17" s="545"/>
      <c r="G17" s="545"/>
      <c r="H17" s="545"/>
      <c r="I17" s="545"/>
      <c r="J17" s="545"/>
      <c r="K17" s="545"/>
    </row>
    <row r="18" spans="1:24" ht="15" x14ac:dyDescent="0.25">
      <c r="A18" s="189"/>
      <c r="B18" s="189"/>
      <c r="C18" s="545"/>
      <c r="D18" s="545"/>
      <c r="E18" s="545"/>
      <c r="F18" s="545"/>
      <c r="G18" s="545"/>
      <c r="H18" s="545"/>
      <c r="I18" s="545"/>
      <c r="J18" s="545"/>
      <c r="K18" s="545"/>
    </row>
    <row r="19" spans="1:24" ht="15" x14ac:dyDescent="0.25">
      <c r="A19" s="545" t="s">
        <v>88</v>
      </c>
      <c r="B19" s="545"/>
      <c r="C19" s="545"/>
      <c r="D19" s="545"/>
      <c r="E19" s="545"/>
      <c r="F19" s="545" t="s">
        <v>87</v>
      </c>
      <c r="G19" s="545"/>
      <c r="H19" s="545"/>
      <c r="I19" s="545"/>
      <c r="J19" s="545"/>
      <c r="K19" s="545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5" x14ac:dyDescent="0.25">
      <c r="A20" s="545" t="s">
        <v>351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</row>
  </sheetData>
  <mergeCells count="15">
    <mergeCell ref="A13:B13"/>
    <mergeCell ref="C13:K13"/>
    <mergeCell ref="C14:K18"/>
    <mergeCell ref="A16:A17"/>
    <mergeCell ref="B16:B17"/>
    <mergeCell ref="I19:K19"/>
    <mergeCell ref="A20:K20"/>
    <mergeCell ref="A19:B19"/>
    <mergeCell ref="C19:E19"/>
    <mergeCell ref="F19:H19"/>
    <mergeCell ref="A1:A2"/>
    <mergeCell ref="B1:D2"/>
    <mergeCell ref="E1:H2"/>
    <mergeCell ref="I1:K1"/>
    <mergeCell ref="I2:K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5" orientation="landscape" blackAndWhite="1" verticalDpi="36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R22"/>
  <sheetViews>
    <sheetView view="pageBreakPreview" zoomScaleSheetLayoutView="100" workbookViewId="0">
      <selection activeCell="A22" sqref="A1:L22"/>
    </sheetView>
  </sheetViews>
  <sheetFormatPr defaultRowHeight="15" x14ac:dyDescent="0.25"/>
  <cols>
    <col min="1" max="1" width="18.85546875" customWidth="1"/>
    <col min="2" max="2" width="30.5703125" customWidth="1"/>
    <col min="3" max="3" width="7.7109375" customWidth="1"/>
    <col min="4" max="4" width="17.28515625" customWidth="1"/>
    <col min="5" max="5" width="8.5703125" customWidth="1"/>
    <col min="6" max="6" width="29" customWidth="1"/>
    <col min="7" max="7" width="6.28515625" customWidth="1"/>
    <col min="8" max="8" width="19.85546875" bestFit="1" customWidth="1"/>
    <col min="9" max="9" width="5.85546875" customWidth="1"/>
    <col min="10" max="10" width="25.140625" customWidth="1"/>
    <col min="11" max="11" width="6" hidden="1" customWidth="1"/>
    <col min="12" max="12" width="5.5703125" customWidth="1"/>
  </cols>
  <sheetData>
    <row r="1" spans="1:18" ht="39.75" customHeight="1" x14ac:dyDescent="0.25">
      <c r="A1" s="384"/>
      <c r="B1" s="555" t="s">
        <v>589</v>
      </c>
      <c r="C1" s="556"/>
      <c r="D1" s="556"/>
      <c r="E1" s="557"/>
      <c r="F1" s="561" t="s">
        <v>675</v>
      </c>
      <c r="G1" s="562"/>
      <c r="H1" s="563"/>
      <c r="I1" s="515" t="s">
        <v>85</v>
      </c>
      <c r="J1" s="516"/>
      <c r="K1" s="517"/>
      <c r="L1" s="171"/>
    </row>
    <row r="2" spans="1:18" ht="32.25" customHeight="1" thickBot="1" x14ac:dyDescent="0.3">
      <c r="A2" s="385"/>
      <c r="B2" s="558"/>
      <c r="C2" s="559"/>
      <c r="D2" s="559"/>
      <c r="E2" s="560"/>
      <c r="F2" s="564"/>
      <c r="G2" s="565"/>
      <c r="H2" s="566"/>
      <c r="I2" s="567">
        <f>SUM(C3+E3+G3+I3+K3+L3)</f>
        <v>100</v>
      </c>
      <c r="J2" s="568"/>
      <c r="K2" s="569"/>
      <c r="L2" s="171"/>
    </row>
    <row r="3" spans="1:18" ht="16.5" thickBot="1" x14ac:dyDescent="0.3">
      <c r="A3" s="18"/>
      <c r="B3" s="182" t="s">
        <v>5</v>
      </c>
      <c r="C3" s="15">
        <f>SUM(C4:C12)</f>
        <v>42</v>
      </c>
      <c r="D3" s="182" t="s">
        <v>4</v>
      </c>
      <c r="E3" s="15">
        <f>SUM(E4:E12)</f>
        <v>10</v>
      </c>
      <c r="F3" s="182" t="s">
        <v>3</v>
      </c>
      <c r="G3" s="15">
        <f>SUM(G4:G12)</f>
        <v>26</v>
      </c>
      <c r="H3" s="182" t="s">
        <v>2</v>
      </c>
      <c r="I3" s="15">
        <f>SUM(I4:I12)</f>
        <v>10</v>
      </c>
      <c r="J3" s="182" t="s">
        <v>1</v>
      </c>
      <c r="K3" s="15">
        <f>SUM(K4:K12)</f>
        <v>6</v>
      </c>
      <c r="L3" s="186">
        <f>SUM(L4:L12)</f>
        <v>6</v>
      </c>
    </row>
    <row r="4" spans="1:18" ht="66.75" customHeight="1" x14ac:dyDescent="0.25">
      <c r="A4" s="69" t="s">
        <v>67</v>
      </c>
      <c r="B4" s="70" t="s">
        <v>91</v>
      </c>
      <c r="C4" s="71">
        <v>3</v>
      </c>
      <c r="D4" s="70" t="s">
        <v>147</v>
      </c>
      <c r="E4" s="71">
        <v>2</v>
      </c>
      <c r="F4" s="71" t="s">
        <v>40</v>
      </c>
      <c r="G4" s="71">
        <v>3</v>
      </c>
      <c r="H4" s="70" t="s">
        <v>347</v>
      </c>
      <c r="I4" s="71">
        <v>4</v>
      </c>
      <c r="J4" s="70" t="s">
        <v>138</v>
      </c>
      <c r="K4" s="72">
        <v>6</v>
      </c>
      <c r="L4" s="71">
        <v>3</v>
      </c>
    </row>
    <row r="5" spans="1:18" ht="51.75" customHeight="1" x14ac:dyDescent="0.25">
      <c r="A5" s="73" t="s">
        <v>39</v>
      </c>
      <c r="B5" s="184" t="s">
        <v>334</v>
      </c>
      <c r="C5" s="183">
        <v>8</v>
      </c>
      <c r="D5" s="183"/>
      <c r="E5" s="183"/>
      <c r="F5" s="184" t="s">
        <v>139</v>
      </c>
      <c r="G5" s="183">
        <v>4</v>
      </c>
      <c r="H5" s="183" t="s">
        <v>37</v>
      </c>
      <c r="I5" s="183">
        <v>4</v>
      </c>
      <c r="J5" s="183"/>
      <c r="K5" s="185"/>
      <c r="L5" s="183"/>
    </row>
    <row r="6" spans="1:18" ht="37.5" customHeight="1" x14ac:dyDescent="0.25">
      <c r="A6" s="178" t="s">
        <v>159</v>
      </c>
      <c r="B6" s="180" t="s">
        <v>160</v>
      </c>
      <c r="C6" s="179">
        <v>7</v>
      </c>
      <c r="D6" s="180"/>
      <c r="E6" s="179"/>
      <c r="F6" s="179" t="s">
        <v>161</v>
      </c>
      <c r="G6" s="179">
        <v>3</v>
      </c>
      <c r="H6" s="180"/>
      <c r="I6" s="179"/>
      <c r="J6" s="180"/>
      <c r="K6" s="181"/>
      <c r="L6" s="179"/>
    </row>
    <row r="7" spans="1:18" s="1" customFormat="1" ht="42" customHeight="1" x14ac:dyDescent="0.2">
      <c r="A7" s="205" t="s">
        <v>195</v>
      </c>
      <c r="B7" s="207" t="s">
        <v>106</v>
      </c>
      <c r="C7" s="206">
        <v>3</v>
      </c>
      <c r="D7" s="207" t="s">
        <v>131</v>
      </c>
      <c r="E7" s="207">
        <v>3</v>
      </c>
      <c r="F7" s="206" t="s">
        <v>28</v>
      </c>
      <c r="G7" s="206">
        <v>3</v>
      </c>
      <c r="H7" s="207"/>
      <c r="I7" s="206"/>
      <c r="J7" s="207" t="s">
        <v>305</v>
      </c>
      <c r="K7" s="181"/>
      <c r="L7" s="179">
        <v>3</v>
      </c>
      <c r="M7" s="25"/>
      <c r="N7" s="25"/>
      <c r="O7" s="25"/>
      <c r="P7" s="25"/>
      <c r="Q7" s="25"/>
      <c r="R7" s="25"/>
    </row>
    <row r="8" spans="1:18" x14ac:dyDescent="0.25">
      <c r="A8" s="573" t="s">
        <v>25</v>
      </c>
      <c r="B8" s="574" t="s">
        <v>24</v>
      </c>
      <c r="C8" s="574">
        <v>5</v>
      </c>
      <c r="D8" s="575"/>
      <c r="E8" s="574"/>
      <c r="F8" s="577" t="s">
        <v>143</v>
      </c>
      <c r="G8" s="574">
        <v>5</v>
      </c>
      <c r="H8" s="574"/>
      <c r="I8" s="574"/>
      <c r="J8" s="574"/>
      <c r="K8" s="578"/>
      <c r="L8" s="574"/>
    </row>
    <row r="9" spans="1:18" ht="37.5" customHeight="1" x14ac:dyDescent="0.25">
      <c r="A9" s="573"/>
      <c r="B9" s="574"/>
      <c r="C9" s="574"/>
      <c r="D9" s="576"/>
      <c r="E9" s="574"/>
      <c r="F9" s="577"/>
      <c r="G9" s="574"/>
      <c r="H9" s="574"/>
      <c r="I9" s="574"/>
      <c r="J9" s="574"/>
      <c r="K9" s="578"/>
      <c r="L9" s="574"/>
    </row>
    <row r="10" spans="1:18" ht="54" customHeight="1" x14ac:dyDescent="0.25">
      <c r="A10" s="73" t="s">
        <v>21</v>
      </c>
      <c r="B10" s="184" t="s">
        <v>54</v>
      </c>
      <c r="C10" s="183">
        <v>7</v>
      </c>
      <c r="D10" s="184" t="s">
        <v>162</v>
      </c>
      <c r="E10" s="183">
        <v>3</v>
      </c>
      <c r="F10" s="184" t="s">
        <v>144</v>
      </c>
      <c r="G10" s="183">
        <v>3</v>
      </c>
      <c r="H10" s="44" t="s">
        <v>114</v>
      </c>
      <c r="I10" s="61">
        <v>2</v>
      </c>
      <c r="J10" s="184"/>
      <c r="K10" s="185"/>
      <c r="L10" s="61"/>
    </row>
    <row r="11" spans="1:18" ht="41.25" customHeight="1" x14ac:dyDescent="0.25">
      <c r="A11" s="73" t="s">
        <v>163</v>
      </c>
      <c r="B11" s="184" t="s">
        <v>164</v>
      </c>
      <c r="C11" s="183">
        <v>7</v>
      </c>
      <c r="D11" s="183"/>
      <c r="E11" s="183"/>
      <c r="F11" s="184" t="s">
        <v>165</v>
      </c>
      <c r="G11" s="183">
        <v>2</v>
      </c>
      <c r="H11" s="184"/>
      <c r="I11" s="183"/>
      <c r="J11" s="184"/>
      <c r="K11" s="185"/>
      <c r="L11" s="183"/>
    </row>
    <row r="12" spans="1:18" ht="60.75" customHeight="1" thickBot="1" x14ac:dyDescent="0.3">
      <c r="A12" s="178" t="s">
        <v>166</v>
      </c>
      <c r="B12" s="180" t="s">
        <v>167</v>
      </c>
      <c r="C12" s="179">
        <v>2</v>
      </c>
      <c r="D12" s="180" t="s">
        <v>611</v>
      </c>
      <c r="E12" s="179">
        <v>2</v>
      </c>
      <c r="F12" s="179" t="s">
        <v>49</v>
      </c>
      <c r="G12" s="179">
        <v>3</v>
      </c>
      <c r="H12" s="180"/>
      <c r="I12" s="179"/>
      <c r="J12" s="180"/>
      <c r="K12" s="181"/>
      <c r="L12" s="179"/>
    </row>
    <row r="13" spans="1:18" ht="15" customHeight="1" thickBot="1" x14ac:dyDescent="0.3">
      <c r="A13" s="587" t="s">
        <v>84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9"/>
      <c r="L13" s="171"/>
    </row>
    <row r="14" spans="1:18" ht="15.75" customHeight="1" thickBot="1" x14ac:dyDescent="0.3">
      <c r="A14" s="419" t="s">
        <v>168</v>
      </c>
      <c r="B14" s="420"/>
      <c r="C14" s="459" t="s">
        <v>169</v>
      </c>
      <c r="D14" s="460"/>
      <c r="E14" s="460"/>
      <c r="F14" s="460"/>
      <c r="G14" s="460"/>
      <c r="H14" s="460"/>
      <c r="I14" s="460"/>
      <c r="J14" s="460"/>
      <c r="K14" s="461"/>
      <c r="L14" s="171"/>
    </row>
    <row r="15" spans="1:18" ht="30" thickBot="1" x14ac:dyDescent="0.3">
      <c r="A15" s="74" t="s">
        <v>170</v>
      </c>
      <c r="B15" s="177"/>
      <c r="C15" s="481" t="s">
        <v>172</v>
      </c>
      <c r="D15" s="482"/>
      <c r="E15" s="482"/>
      <c r="F15" s="482"/>
      <c r="G15" s="482"/>
      <c r="H15" s="482"/>
      <c r="I15" s="482"/>
      <c r="J15" s="482"/>
      <c r="K15" s="483"/>
      <c r="L15" s="171"/>
    </row>
    <row r="16" spans="1:18" x14ac:dyDescent="0.25">
      <c r="A16" s="590">
        <v>-0.1</v>
      </c>
      <c r="B16" s="407"/>
      <c r="C16" s="484"/>
      <c r="D16" s="485"/>
      <c r="E16" s="485"/>
      <c r="F16" s="485"/>
      <c r="G16" s="485"/>
      <c r="H16" s="485"/>
      <c r="I16" s="485"/>
      <c r="J16" s="485"/>
      <c r="K16" s="486"/>
      <c r="L16" s="171"/>
    </row>
    <row r="17" spans="1:12" ht="15.75" thickBot="1" x14ac:dyDescent="0.3">
      <c r="A17" s="591"/>
      <c r="B17" s="408"/>
      <c r="C17" s="484"/>
      <c r="D17" s="485"/>
      <c r="E17" s="485"/>
      <c r="F17" s="485"/>
      <c r="G17" s="485"/>
      <c r="H17" s="485"/>
      <c r="I17" s="485"/>
      <c r="J17" s="485"/>
      <c r="K17" s="486"/>
      <c r="L17" s="171"/>
    </row>
    <row r="18" spans="1:12" x14ac:dyDescent="0.25">
      <c r="A18" s="409" t="s">
        <v>171</v>
      </c>
      <c r="B18" s="407"/>
      <c r="C18" s="484"/>
      <c r="D18" s="485"/>
      <c r="E18" s="485"/>
      <c r="F18" s="485"/>
      <c r="G18" s="485"/>
      <c r="H18" s="485"/>
      <c r="I18" s="485"/>
      <c r="J18" s="485"/>
      <c r="K18" s="486"/>
      <c r="L18" s="171"/>
    </row>
    <row r="19" spans="1:12" ht="15.75" thickBot="1" x14ac:dyDescent="0.3">
      <c r="A19" s="410"/>
      <c r="B19" s="408"/>
      <c r="C19" s="484"/>
      <c r="D19" s="485"/>
      <c r="E19" s="485"/>
      <c r="F19" s="485"/>
      <c r="G19" s="485"/>
      <c r="H19" s="485"/>
      <c r="I19" s="485"/>
      <c r="J19" s="485"/>
      <c r="K19" s="486"/>
      <c r="L19" s="171"/>
    </row>
    <row r="20" spans="1:12" ht="15.75" thickBot="1" x14ac:dyDescent="0.3">
      <c r="A20" s="172"/>
      <c r="B20" s="172"/>
      <c r="C20" s="487"/>
      <c r="D20" s="488"/>
      <c r="E20" s="488"/>
      <c r="F20" s="488"/>
      <c r="G20" s="488"/>
      <c r="H20" s="488"/>
      <c r="I20" s="488"/>
      <c r="J20" s="488"/>
      <c r="K20" s="489"/>
      <c r="L20" s="171"/>
    </row>
    <row r="21" spans="1:12" ht="18.75" x14ac:dyDescent="0.25">
      <c r="A21" s="579" t="s">
        <v>88</v>
      </c>
      <c r="B21" s="580"/>
      <c r="C21" s="494"/>
      <c r="D21" s="495"/>
      <c r="E21" s="496"/>
      <c r="F21" s="581" t="s">
        <v>87</v>
      </c>
      <c r="G21" s="582"/>
      <c r="H21" s="583"/>
      <c r="I21" s="584"/>
      <c r="J21" s="585"/>
      <c r="K21" s="586"/>
      <c r="L21" s="171"/>
    </row>
    <row r="22" spans="1:12" ht="15.75" thickBot="1" x14ac:dyDescent="0.3">
      <c r="A22" s="570"/>
      <c r="B22" s="571"/>
      <c r="C22" s="571"/>
      <c r="D22" s="571"/>
      <c r="E22" s="571"/>
      <c r="F22" s="571"/>
      <c r="G22" s="571"/>
      <c r="H22" s="571"/>
      <c r="I22" s="571"/>
      <c r="J22" s="571"/>
      <c r="K22" s="572"/>
      <c r="L22" s="171"/>
    </row>
  </sheetData>
  <mergeCells count="30">
    <mergeCell ref="L8:L9"/>
    <mergeCell ref="A13:K13"/>
    <mergeCell ref="A14:B14"/>
    <mergeCell ref="C14:K14"/>
    <mergeCell ref="C15:K20"/>
    <mergeCell ref="A16:A17"/>
    <mergeCell ref="B16:B17"/>
    <mergeCell ref="A18:A19"/>
    <mergeCell ref="B18:B19"/>
    <mergeCell ref="A22:K2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21:B21"/>
    <mergeCell ref="C21:E21"/>
    <mergeCell ref="F21:H21"/>
    <mergeCell ref="I21:K21"/>
    <mergeCell ref="A1:A2"/>
    <mergeCell ref="B1:E2"/>
    <mergeCell ref="F1:H2"/>
    <mergeCell ref="I1:K1"/>
    <mergeCell ref="I2:K2"/>
  </mergeCells>
  <pageMargins left="0.51181102362204722" right="0.51181102362204722" top="0.59055118110236227" bottom="0.78740157480314965" header="0.59055118110236227" footer="0.51181102362204722"/>
  <pageSetup paperSize="9" scale="77" fitToWidth="0" orientation="landscape" blackAndWhite="1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T23"/>
  <sheetViews>
    <sheetView view="pageBreakPreview" zoomScale="60" zoomScaleNormal="90" workbookViewId="0">
      <selection activeCell="A7" sqref="A7:K7"/>
    </sheetView>
  </sheetViews>
  <sheetFormatPr defaultColWidth="9.140625" defaultRowHeight="12.75" x14ac:dyDescent="0.2"/>
  <cols>
    <col min="1" max="1" width="25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18.5703125" style="1" bestFit="1" customWidth="1"/>
    <col min="7" max="7" width="3.85546875" style="1" customWidth="1"/>
    <col min="8" max="8" width="27.28515625" style="1" customWidth="1"/>
    <col min="9" max="9" width="5.140625" style="1" customWidth="1"/>
    <col min="10" max="10" width="20.28515625" style="1" bestFit="1" customWidth="1"/>
    <col min="11" max="11" width="17.85546875" style="1" customWidth="1"/>
    <col min="12" max="16384" width="9.140625" style="1"/>
  </cols>
  <sheetData>
    <row r="1" spans="1:11" ht="33" x14ac:dyDescent="0.2">
      <c r="A1" s="462"/>
      <c r="B1" s="592" t="s">
        <v>386</v>
      </c>
      <c r="C1" s="593"/>
      <c r="D1" s="594"/>
      <c r="E1" s="598" t="s">
        <v>387</v>
      </c>
      <c r="F1" s="599"/>
      <c r="G1" s="599"/>
      <c r="H1" s="600"/>
      <c r="I1" s="472" t="s">
        <v>89</v>
      </c>
      <c r="J1" s="473"/>
      <c r="K1" s="474"/>
    </row>
    <row r="2" spans="1:11" ht="21.75" customHeight="1" thickBot="1" x14ac:dyDescent="0.25">
      <c r="A2" s="463"/>
      <c r="B2" s="595"/>
      <c r="C2" s="596"/>
      <c r="D2" s="597"/>
      <c r="E2" s="601"/>
      <c r="F2" s="602"/>
      <c r="G2" s="602"/>
      <c r="H2" s="603"/>
      <c r="I2" s="523">
        <f>C3+E3+G3+I3+K3</f>
        <v>100</v>
      </c>
      <c r="J2" s="524"/>
      <c r="K2" s="525"/>
    </row>
    <row r="3" spans="1:11" ht="39" customHeight="1" thickBot="1" x14ac:dyDescent="0.25">
      <c r="A3" s="18" t="s">
        <v>42</v>
      </c>
      <c r="B3" s="223" t="s">
        <v>5</v>
      </c>
      <c r="C3" s="15">
        <f>SUM(C4:C13)</f>
        <v>36</v>
      </c>
      <c r="D3" s="223" t="s">
        <v>4</v>
      </c>
      <c r="E3" s="15">
        <f>SUM(E4:E13)</f>
        <v>15</v>
      </c>
      <c r="F3" s="223" t="s">
        <v>3</v>
      </c>
      <c r="G3" s="15">
        <f>SUM(G4:G13)</f>
        <v>25</v>
      </c>
      <c r="H3" s="223" t="s">
        <v>2</v>
      </c>
      <c r="I3" s="15">
        <f>SUM(I4:I13)</f>
        <v>16</v>
      </c>
      <c r="J3" s="223" t="s">
        <v>1</v>
      </c>
      <c r="K3" s="15">
        <f>SUM(K4:K13)</f>
        <v>8</v>
      </c>
    </row>
    <row r="4" spans="1:11" ht="54" customHeight="1" x14ac:dyDescent="0.2">
      <c r="A4" s="231" t="s">
        <v>67</v>
      </c>
      <c r="B4" s="12" t="s">
        <v>245</v>
      </c>
      <c r="C4" s="218">
        <v>5</v>
      </c>
      <c r="D4" s="221" t="s">
        <v>388</v>
      </c>
      <c r="E4" s="218">
        <v>2</v>
      </c>
      <c r="F4" s="221" t="s">
        <v>389</v>
      </c>
      <c r="G4" s="218">
        <v>2</v>
      </c>
      <c r="H4" s="221" t="s">
        <v>246</v>
      </c>
      <c r="I4" s="218">
        <v>4</v>
      </c>
      <c r="J4" s="237" t="s">
        <v>390</v>
      </c>
      <c r="K4" s="218">
        <v>2</v>
      </c>
    </row>
    <row r="5" spans="1:11" ht="51" x14ac:dyDescent="0.2">
      <c r="A5" s="232" t="s">
        <v>39</v>
      </c>
      <c r="B5" s="221" t="s">
        <v>391</v>
      </c>
      <c r="C5" s="218">
        <v>3</v>
      </c>
      <c r="D5" s="221" t="s">
        <v>392</v>
      </c>
      <c r="E5" s="218">
        <v>2</v>
      </c>
      <c r="F5" s="221" t="s">
        <v>132</v>
      </c>
      <c r="G5" s="218">
        <v>3</v>
      </c>
      <c r="H5" s="218"/>
      <c r="I5" s="218"/>
      <c r="J5" s="218"/>
      <c r="K5" s="218"/>
    </row>
    <row r="6" spans="1:11" ht="38.25" x14ac:dyDescent="0.2">
      <c r="A6" s="233" t="s">
        <v>36</v>
      </c>
      <c r="B6" s="221" t="s">
        <v>393</v>
      </c>
      <c r="C6" s="218">
        <v>4</v>
      </c>
      <c r="D6" s="221"/>
      <c r="E6" s="218"/>
      <c r="F6" s="221" t="s">
        <v>58</v>
      </c>
      <c r="G6" s="218">
        <v>3</v>
      </c>
      <c r="H6" s="218" t="s">
        <v>37</v>
      </c>
      <c r="I6" s="218">
        <v>4</v>
      </c>
      <c r="J6" s="218"/>
      <c r="K6" s="218"/>
    </row>
    <row r="7" spans="1:11" ht="25.5" x14ac:dyDescent="0.2">
      <c r="A7" s="232" t="s">
        <v>70</v>
      </c>
      <c r="B7" s="221" t="s">
        <v>394</v>
      </c>
      <c r="C7" s="218">
        <v>4</v>
      </c>
      <c r="D7" s="221" t="s">
        <v>69</v>
      </c>
      <c r="E7" s="218">
        <v>3</v>
      </c>
      <c r="F7" s="218" t="s">
        <v>65</v>
      </c>
      <c r="G7" s="218">
        <v>3</v>
      </c>
      <c r="H7" s="218"/>
      <c r="I7" s="218"/>
      <c r="J7" s="221"/>
      <c r="K7" s="218"/>
    </row>
    <row r="8" spans="1:11" x14ac:dyDescent="0.2">
      <c r="A8" s="604" t="s">
        <v>25</v>
      </c>
      <c r="B8" s="540" t="s">
        <v>395</v>
      </c>
      <c r="C8" s="540">
        <v>3</v>
      </c>
      <c r="D8" s="544" t="s">
        <v>396</v>
      </c>
      <c r="E8" s="544">
        <v>2</v>
      </c>
      <c r="F8" s="544" t="s">
        <v>51</v>
      </c>
      <c r="G8" s="540">
        <v>3</v>
      </c>
      <c r="H8" s="540" t="s">
        <v>397</v>
      </c>
      <c r="I8" s="540">
        <v>2</v>
      </c>
      <c r="J8" s="544" t="s">
        <v>50</v>
      </c>
      <c r="K8" s="540">
        <v>3</v>
      </c>
    </row>
    <row r="9" spans="1:11" x14ac:dyDescent="0.2">
      <c r="A9" s="604"/>
      <c r="B9" s="540"/>
      <c r="C9" s="540"/>
      <c r="D9" s="544"/>
      <c r="E9" s="544"/>
      <c r="F9" s="544"/>
      <c r="G9" s="540"/>
      <c r="H9" s="540"/>
      <c r="I9" s="540"/>
      <c r="J9" s="540"/>
      <c r="K9" s="540"/>
    </row>
    <row r="10" spans="1:11" ht="38.25" x14ac:dyDescent="0.2">
      <c r="A10" s="232" t="s">
        <v>21</v>
      </c>
      <c r="B10" s="221" t="s">
        <v>398</v>
      </c>
      <c r="C10" s="218">
        <v>4</v>
      </c>
      <c r="D10" s="221" t="s">
        <v>399</v>
      </c>
      <c r="E10" s="218">
        <v>3</v>
      </c>
      <c r="F10" s="221" t="s">
        <v>400</v>
      </c>
      <c r="G10" s="218">
        <v>1</v>
      </c>
      <c r="H10" s="207" t="s">
        <v>401</v>
      </c>
      <c r="I10" s="218">
        <v>2</v>
      </c>
      <c r="J10" s="218"/>
      <c r="K10" s="218"/>
    </row>
    <row r="11" spans="1:11" ht="25.5" x14ac:dyDescent="0.2">
      <c r="A11" s="233" t="s">
        <v>402</v>
      </c>
      <c r="B11" s="221" t="s">
        <v>403</v>
      </c>
      <c r="C11" s="218">
        <v>4</v>
      </c>
      <c r="D11" s="221"/>
      <c r="E11" s="218"/>
      <c r="F11" s="218" t="s">
        <v>65</v>
      </c>
      <c r="G11" s="218">
        <v>3</v>
      </c>
      <c r="H11" s="221" t="s">
        <v>404</v>
      </c>
      <c r="I11" s="218">
        <v>4</v>
      </c>
      <c r="J11" s="221"/>
      <c r="K11" s="217"/>
    </row>
    <row r="12" spans="1:11" ht="25.5" x14ac:dyDescent="0.2">
      <c r="A12" s="233" t="s">
        <v>405</v>
      </c>
      <c r="B12" s="221" t="s">
        <v>406</v>
      </c>
      <c r="C12" s="218">
        <v>5</v>
      </c>
      <c r="D12" s="221"/>
      <c r="E12" s="218"/>
      <c r="F12" s="218" t="s">
        <v>49</v>
      </c>
      <c r="G12" s="218">
        <v>5</v>
      </c>
      <c r="H12" s="221"/>
      <c r="I12" s="218"/>
      <c r="J12" s="221" t="s">
        <v>407</v>
      </c>
      <c r="K12" s="217">
        <v>3</v>
      </c>
    </row>
    <row r="13" spans="1:11" ht="38.25" x14ac:dyDescent="0.2">
      <c r="A13" s="232" t="s">
        <v>408</v>
      </c>
      <c r="B13" s="221" t="s">
        <v>409</v>
      </c>
      <c r="C13" s="218">
        <v>4</v>
      </c>
      <c r="D13" s="221" t="s">
        <v>410</v>
      </c>
      <c r="E13" s="218">
        <v>3</v>
      </c>
      <c r="F13" s="221" t="s">
        <v>411</v>
      </c>
      <c r="G13" s="218">
        <v>2</v>
      </c>
      <c r="H13" s="221"/>
      <c r="I13" s="218"/>
      <c r="J13" s="221"/>
      <c r="K13" s="217"/>
    </row>
    <row r="14" spans="1:11" ht="26.25" thickBot="1" x14ac:dyDescent="0.25">
      <c r="A14" s="7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16.5" thickBot="1" x14ac:dyDescent="0.3">
      <c r="A15" s="419" t="s">
        <v>168</v>
      </c>
      <c r="B15" s="420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16.5" thickBot="1" x14ac:dyDescent="0.3">
      <c r="A16" s="74" t="s">
        <v>170</v>
      </c>
      <c r="B16" s="216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20" x14ac:dyDescent="0.2">
      <c r="A17" s="5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20" ht="13.5" thickBot="1" x14ac:dyDescent="0.25">
      <c r="A18" s="5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20" ht="18.75" x14ac:dyDescent="0.25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  <c r="N19" s="235"/>
      <c r="T19" s="236"/>
    </row>
    <row r="20" spans="1:20" ht="13.5" thickBot="1" x14ac:dyDescent="0.25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20" ht="15.75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20" ht="21" thickBot="1" x14ac:dyDescent="0.25">
      <c r="A22" s="492" t="s">
        <v>88</v>
      </c>
      <c r="B22" s="493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20" ht="16.5" thickBot="1" x14ac:dyDescent="0.3">
      <c r="A23" s="478" t="s">
        <v>0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0"/>
    </row>
  </sheetData>
  <mergeCells count="28">
    <mergeCell ref="A22:B22"/>
    <mergeCell ref="C22:E22"/>
    <mergeCell ref="F22:H22"/>
    <mergeCell ref="I22:K22"/>
    <mergeCell ref="A23:K23"/>
    <mergeCell ref="A15:B15"/>
    <mergeCell ref="C15:K15"/>
    <mergeCell ref="C16:K21"/>
    <mergeCell ref="A17:A18"/>
    <mergeCell ref="B17:B18"/>
    <mergeCell ref="A19:A20"/>
    <mergeCell ref="B19:B20"/>
    <mergeCell ref="K8:K9"/>
    <mergeCell ref="A1:A2"/>
    <mergeCell ref="B1:D2"/>
    <mergeCell ref="E1:H2"/>
    <mergeCell ref="I1:K1"/>
    <mergeCell ref="I2:K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T23"/>
  <sheetViews>
    <sheetView topLeftCell="A7" workbookViewId="0">
      <selection activeCell="B12" sqref="B12"/>
    </sheetView>
  </sheetViews>
  <sheetFormatPr defaultColWidth="9.140625" defaultRowHeight="32.25" customHeight="1" x14ac:dyDescent="0.2"/>
  <cols>
    <col min="1" max="1" width="20.7109375" style="1" customWidth="1"/>
    <col min="2" max="2" width="28.140625" style="1" bestFit="1" customWidth="1"/>
    <col min="3" max="3" width="3.85546875" style="1" customWidth="1"/>
    <col min="4" max="4" width="26.7109375" style="1" bestFit="1" customWidth="1"/>
    <col min="5" max="5" width="3.85546875" style="1" customWidth="1"/>
    <col min="6" max="6" width="20.5703125" style="1" customWidth="1"/>
    <col min="7" max="7" width="3.85546875" style="1" customWidth="1"/>
    <col min="8" max="8" width="27.28515625" style="1" customWidth="1"/>
    <col min="9" max="9" width="3.85546875" style="1" customWidth="1"/>
    <col min="10" max="10" width="20.28515625" style="1" bestFit="1" customWidth="1"/>
    <col min="11" max="11" width="3.85546875" style="1" customWidth="1"/>
    <col min="12" max="16384" width="9.140625" style="1"/>
  </cols>
  <sheetData>
    <row r="1" spans="1:11" ht="32.25" customHeight="1" x14ac:dyDescent="0.2">
      <c r="A1" s="462"/>
      <c r="B1" s="605" t="s">
        <v>412</v>
      </c>
      <c r="C1" s="606"/>
      <c r="D1" s="607"/>
      <c r="E1" s="598" t="s">
        <v>387</v>
      </c>
      <c r="F1" s="599"/>
      <c r="G1" s="599"/>
      <c r="H1" s="600"/>
      <c r="I1" s="472" t="s">
        <v>89</v>
      </c>
      <c r="J1" s="473"/>
      <c r="K1" s="474"/>
    </row>
    <row r="2" spans="1:11" ht="32.25" customHeight="1" thickBot="1" x14ac:dyDescent="0.25">
      <c r="A2" s="463"/>
      <c r="B2" s="608"/>
      <c r="C2" s="609"/>
      <c r="D2" s="610"/>
      <c r="E2" s="601"/>
      <c r="F2" s="602"/>
      <c r="G2" s="602"/>
      <c r="H2" s="603"/>
      <c r="I2" s="611">
        <f>SUM(C3+E3+G3+I3+K3)</f>
        <v>100</v>
      </c>
      <c r="J2" s="612"/>
      <c r="K2" s="613"/>
    </row>
    <row r="3" spans="1:11" ht="32.25" customHeight="1" thickBot="1" x14ac:dyDescent="0.25">
      <c r="A3" s="18" t="s">
        <v>42</v>
      </c>
      <c r="B3" s="223" t="s">
        <v>5</v>
      </c>
      <c r="C3" s="15">
        <f>SUM(C4:C13)</f>
        <v>36</v>
      </c>
      <c r="D3" s="223" t="s">
        <v>4</v>
      </c>
      <c r="E3" s="15">
        <f>SUM(E4:E13)</f>
        <v>15</v>
      </c>
      <c r="F3" s="223" t="s">
        <v>3</v>
      </c>
      <c r="G3" s="15">
        <f>SUM(G4:G13)</f>
        <v>25</v>
      </c>
      <c r="H3" s="223" t="s">
        <v>2</v>
      </c>
      <c r="I3" s="15">
        <f>SUM(I4:I13)</f>
        <v>16</v>
      </c>
      <c r="J3" s="223" t="s">
        <v>1</v>
      </c>
      <c r="K3" s="15">
        <f>SUM(K4:K13)</f>
        <v>8</v>
      </c>
    </row>
    <row r="4" spans="1:11" ht="32.25" customHeight="1" thickBot="1" x14ac:dyDescent="0.25">
      <c r="A4" s="231" t="s">
        <v>67</v>
      </c>
      <c r="B4" s="12" t="s">
        <v>245</v>
      </c>
      <c r="C4" s="13">
        <v>5</v>
      </c>
      <c r="D4" s="12" t="s">
        <v>388</v>
      </c>
      <c r="E4" s="13">
        <v>2</v>
      </c>
      <c r="F4" s="12" t="s">
        <v>389</v>
      </c>
      <c r="G4" s="13">
        <v>2</v>
      </c>
      <c r="H4" s="12" t="s">
        <v>246</v>
      </c>
      <c r="I4" s="13">
        <v>4</v>
      </c>
      <c r="J4" s="43" t="s">
        <v>390</v>
      </c>
      <c r="K4" s="11">
        <v>2</v>
      </c>
    </row>
    <row r="5" spans="1:11" ht="57" customHeight="1" x14ac:dyDescent="0.2">
      <c r="A5" s="232" t="s">
        <v>39</v>
      </c>
      <c r="B5" s="221" t="s">
        <v>391</v>
      </c>
      <c r="C5" s="218">
        <v>3</v>
      </c>
      <c r="D5" s="221" t="s">
        <v>392</v>
      </c>
      <c r="E5" s="218">
        <v>2</v>
      </c>
      <c r="F5" s="12" t="s">
        <v>132</v>
      </c>
      <c r="G5" s="218">
        <v>3</v>
      </c>
      <c r="H5" s="218"/>
      <c r="I5" s="218"/>
      <c r="J5" s="218"/>
      <c r="K5" s="217"/>
    </row>
    <row r="6" spans="1:11" ht="42.75" customHeight="1" x14ac:dyDescent="0.2">
      <c r="A6" s="233" t="s">
        <v>36</v>
      </c>
      <c r="B6" s="221" t="s">
        <v>393</v>
      </c>
      <c r="C6" s="218">
        <v>4</v>
      </c>
      <c r="D6" s="221"/>
      <c r="E6" s="218"/>
      <c r="F6" s="221" t="s">
        <v>58</v>
      </c>
      <c r="G6" s="218">
        <v>3</v>
      </c>
      <c r="H6" s="218" t="s">
        <v>37</v>
      </c>
      <c r="I6" s="218">
        <v>4</v>
      </c>
      <c r="J6" s="218"/>
      <c r="K6" s="217"/>
    </row>
    <row r="7" spans="1:11" ht="32.25" customHeight="1" x14ac:dyDescent="0.2">
      <c r="A7" s="232" t="s">
        <v>70</v>
      </c>
      <c r="B7" s="221" t="s">
        <v>394</v>
      </c>
      <c r="C7" s="218">
        <v>4</v>
      </c>
      <c r="D7" s="221" t="s">
        <v>69</v>
      </c>
      <c r="E7" s="218">
        <v>3</v>
      </c>
      <c r="F7" s="218" t="s">
        <v>65</v>
      </c>
      <c r="G7" s="218">
        <v>3</v>
      </c>
      <c r="H7" s="218"/>
      <c r="I7" s="218"/>
      <c r="J7" s="221"/>
      <c r="K7" s="217"/>
    </row>
    <row r="8" spans="1:11" ht="32.25" customHeight="1" x14ac:dyDescent="0.2">
      <c r="A8" s="604" t="s">
        <v>25</v>
      </c>
      <c r="B8" s="540" t="s">
        <v>395</v>
      </c>
      <c r="C8" s="540">
        <v>3</v>
      </c>
      <c r="D8" s="542" t="s">
        <v>396</v>
      </c>
      <c r="E8" s="542">
        <v>2</v>
      </c>
      <c r="F8" s="544" t="s">
        <v>51</v>
      </c>
      <c r="G8" s="540">
        <v>3</v>
      </c>
      <c r="H8" s="540" t="s">
        <v>397</v>
      </c>
      <c r="I8" s="540">
        <v>2</v>
      </c>
      <c r="J8" s="544" t="s">
        <v>50</v>
      </c>
      <c r="K8" s="538">
        <v>3</v>
      </c>
    </row>
    <row r="9" spans="1:11" ht="32.25" customHeight="1" x14ac:dyDescent="0.2">
      <c r="A9" s="604"/>
      <c r="B9" s="540"/>
      <c r="C9" s="540"/>
      <c r="D9" s="543"/>
      <c r="E9" s="543"/>
      <c r="F9" s="544"/>
      <c r="G9" s="540"/>
      <c r="H9" s="540"/>
      <c r="I9" s="540"/>
      <c r="J9" s="540"/>
      <c r="K9" s="538"/>
    </row>
    <row r="10" spans="1:11" ht="40.5" customHeight="1" x14ac:dyDescent="0.2">
      <c r="A10" s="232" t="s">
        <v>21</v>
      </c>
      <c r="B10" s="221" t="s">
        <v>398</v>
      </c>
      <c r="C10" s="218">
        <v>4</v>
      </c>
      <c r="D10" s="221" t="s">
        <v>399</v>
      </c>
      <c r="E10" s="218">
        <v>3</v>
      </c>
      <c r="F10" s="221" t="s">
        <v>400</v>
      </c>
      <c r="G10" s="218">
        <v>1</v>
      </c>
      <c r="H10" s="207" t="s">
        <v>401</v>
      </c>
      <c r="I10" s="218">
        <v>2</v>
      </c>
      <c r="J10" s="218"/>
      <c r="K10" s="217"/>
    </row>
    <row r="11" spans="1:11" ht="32.25" customHeight="1" x14ac:dyDescent="0.2">
      <c r="A11" s="233" t="s">
        <v>402</v>
      </c>
      <c r="B11" s="221" t="s">
        <v>403</v>
      </c>
      <c r="C11" s="218">
        <v>4</v>
      </c>
      <c r="D11" s="221"/>
      <c r="E11" s="218"/>
      <c r="F11" s="218" t="s">
        <v>65</v>
      </c>
      <c r="G11" s="218">
        <v>3</v>
      </c>
      <c r="H11" s="221" t="s">
        <v>404</v>
      </c>
      <c r="I11" s="218">
        <v>4</v>
      </c>
      <c r="J11" s="221"/>
      <c r="K11" s="217"/>
    </row>
    <row r="12" spans="1:11" ht="32.25" customHeight="1" x14ac:dyDescent="0.2">
      <c r="A12" s="233" t="s">
        <v>405</v>
      </c>
      <c r="B12" s="221" t="s">
        <v>406</v>
      </c>
      <c r="C12" s="218">
        <v>5</v>
      </c>
      <c r="D12" s="221"/>
      <c r="E12" s="218"/>
      <c r="F12" s="218" t="s">
        <v>49</v>
      </c>
      <c r="G12" s="218">
        <v>5</v>
      </c>
      <c r="H12" s="221"/>
      <c r="I12" s="218"/>
      <c r="J12" s="221" t="s">
        <v>407</v>
      </c>
      <c r="K12" s="217">
        <v>3</v>
      </c>
    </row>
    <row r="13" spans="1:11" ht="32.25" customHeight="1" x14ac:dyDescent="0.2">
      <c r="A13" s="232" t="s">
        <v>408</v>
      </c>
      <c r="B13" s="221" t="s">
        <v>409</v>
      </c>
      <c r="C13" s="218">
        <v>4</v>
      </c>
      <c r="D13" s="221" t="s">
        <v>410</v>
      </c>
      <c r="E13" s="218">
        <v>3</v>
      </c>
      <c r="F13" s="221" t="s">
        <v>411</v>
      </c>
      <c r="G13" s="218">
        <v>2</v>
      </c>
      <c r="H13" s="221"/>
      <c r="I13" s="218"/>
      <c r="J13" s="221"/>
      <c r="K13" s="217"/>
    </row>
    <row r="14" spans="1:11" ht="32.25" customHeight="1" thickBot="1" x14ac:dyDescent="0.25">
      <c r="A14" s="7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32.25" customHeight="1" thickBot="1" x14ac:dyDescent="0.3">
      <c r="A15" s="419" t="s">
        <v>168</v>
      </c>
      <c r="B15" s="420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32.25" customHeight="1" thickBot="1" x14ac:dyDescent="0.3">
      <c r="A16" s="74" t="s">
        <v>170</v>
      </c>
      <c r="B16" s="216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20" ht="32.25" customHeight="1" x14ac:dyDescent="0.2">
      <c r="A17" s="5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20" ht="32.25" customHeight="1" thickBot="1" x14ac:dyDescent="0.25">
      <c r="A18" s="5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20" ht="32.25" customHeight="1" x14ac:dyDescent="0.25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  <c r="N19" s="235"/>
      <c r="T19" s="236"/>
    </row>
    <row r="20" spans="1:20" ht="32.25" customHeight="1" thickBot="1" x14ac:dyDescent="0.25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20" ht="32.25" customHeight="1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20" ht="32.25" customHeight="1" thickBot="1" x14ac:dyDescent="0.25">
      <c r="A22" s="492" t="s">
        <v>88</v>
      </c>
      <c r="B22" s="493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20" ht="32.25" customHeight="1" thickBot="1" x14ac:dyDescent="0.3">
      <c r="A23" s="478" t="s">
        <v>0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0"/>
    </row>
  </sheetData>
  <mergeCells count="28">
    <mergeCell ref="A22:B22"/>
    <mergeCell ref="C22:E22"/>
    <mergeCell ref="F22:H22"/>
    <mergeCell ref="I22:K22"/>
    <mergeCell ref="A23:K23"/>
    <mergeCell ref="A15:B15"/>
    <mergeCell ref="C15:K15"/>
    <mergeCell ref="C16:K21"/>
    <mergeCell ref="A17:A18"/>
    <mergeCell ref="B17:B18"/>
    <mergeCell ref="A19:A20"/>
    <mergeCell ref="B19:B20"/>
    <mergeCell ref="K8:K9"/>
    <mergeCell ref="A1:A2"/>
    <mergeCell ref="B1:D2"/>
    <mergeCell ref="E1:H2"/>
    <mergeCell ref="I1:K1"/>
    <mergeCell ref="I2:K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R24"/>
  <sheetViews>
    <sheetView view="pageBreakPreview" zoomScaleSheetLayoutView="100" workbookViewId="0">
      <selection sqref="A1:K23"/>
    </sheetView>
  </sheetViews>
  <sheetFormatPr defaultRowHeight="15" x14ac:dyDescent="0.25"/>
  <cols>
    <col min="1" max="1" width="23.7109375" customWidth="1"/>
    <col min="2" max="2" width="26.28515625" customWidth="1"/>
    <col min="3" max="3" width="5.7109375" customWidth="1"/>
    <col min="4" max="4" width="17.7109375" customWidth="1"/>
    <col min="5" max="5" width="5.7109375" customWidth="1"/>
    <col min="6" max="6" width="18.85546875" customWidth="1"/>
    <col min="7" max="7" width="5.7109375" customWidth="1"/>
    <col min="8" max="8" width="19.85546875" bestFit="1" customWidth="1"/>
    <col min="9" max="9" width="5.7109375" customWidth="1"/>
    <col min="10" max="10" width="24" customWidth="1"/>
    <col min="11" max="11" width="5.7109375" customWidth="1"/>
  </cols>
  <sheetData>
    <row r="1" spans="1:18" ht="39.75" customHeight="1" x14ac:dyDescent="0.25">
      <c r="A1" s="384"/>
      <c r="B1" s="555" t="s">
        <v>593</v>
      </c>
      <c r="C1" s="556"/>
      <c r="D1" s="556"/>
      <c r="E1" s="557"/>
      <c r="F1" s="509" t="s">
        <v>676</v>
      </c>
      <c r="G1" s="510"/>
      <c r="H1" s="511"/>
      <c r="I1" s="515" t="s">
        <v>85</v>
      </c>
      <c r="J1" s="516"/>
      <c r="K1" s="517"/>
    </row>
    <row r="2" spans="1:18" ht="21" customHeight="1" thickBot="1" x14ac:dyDescent="0.3">
      <c r="A2" s="385"/>
      <c r="B2" s="558"/>
      <c r="C2" s="559"/>
      <c r="D2" s="559"/>
      <c r="E2" s="560"/>
      <c r="F2" s="512"/>
      <c r="G2" s="513"/>
      <c r="H2" s="514"/>
      <c r="I2" s="518">
        <f>SUM(C3+E3+G3+I3+K3)</f>
        <v>100</v>
      </c>
      <c r="J2" s="519"/>
      <c r="K2" s="520"/>
    </row>
    <row r="3" spans="1:18" ht="16.5" thickBot="1" x14ac:dyDescent="0.3">
      <c r="A3" s="82" t="s">
        <v>42</v>
      </c>
      <c r="B3" s="60" t="s">
        <v>5</v>
      </c>
      <c r="C3" s="151">
        <f>SUM(C4:C15)</f>
        <v>29</v>
      </c>
      <c r="D3" s="60" t="s">
        <v>4</v>
      </c>
      <c r="E3" s="151">
        <f>SUM(E4:E15)</f>
        <v>22</v>
      </c>
      <c r="F3" s="60" t="s">
        <v>3</v>
      </c>
      <c r="G3" s="151">
        <f>SUM(G4:G15)</f>
        <v>20</v>
      </c>
      <c r="H3" s="60" t="s">
        <v>2</v>
      </c>
      <c r="I3" s="151">
        <f>SUM(I4:I15)</f>
        <v>17</v>
      </c>
      <c r="J3" s="60" t="s">
        <v>1</v>
      </c>
      <c r="K3" s="151">
        <f>SUM(K4:K15)</f>
        <v>12</v>
      </c>
    </row>
    <row r="4" spans="1:18" ht="39" thickBot="1" x14ac:dyDescent="0.3">
      <c r="A4" s="144" t="s">
        <v>90</v>
      </c>
      <c r="B4" s="12" t="s">
        <v>41</v>
      </c>
      <c r="C4" s="13">
        <v>3</v>
      </c>
      <c r="D4" s="12" t="s">
        <v>134</v>
      </c>
      <c r="E4" s="13">
        <v>2</v>
      </c>
      <c r="F4" s="12"/>
      <c r="G4" s="13"/>
      <c r="H4" s="12" t="s">
        <v>130</v>
      </c>
      <c r="I4" s="13">
        <v>3</v>
      </c>
      <c r="J4" s="12" t="s">
        <v>447</v>
      </c>
      <c r="K4" s="11">
        <v>3</v>
      </c>
    </row>
    <row r="5" spans="1:18" ht="51" x14ac:dyDescent="0.25">
      <c r="A5" s="145" t="s">
        <v>39</v>
      </c>
      <c r="B5" s="253" t="s">
        <v>334</v>
      </c>
      <c r="C5" s="138">
        <v>3</v>
      </c>
      <c r="D5" s="260" t="s">
        <v>451</v>
      </c>
      <c r="E5" s="138">
        <v>2</v>
      </c>
      <c r="F5" s="12" t="s">
        <v>132</v>
      </c>
      <c r="G5" s="138">
        <v>2</v>
      </c>
      <c r="H5" s="253" t="s">
        <v>452</v>
      </c>
      <c r="I5" s="138">
        <v>2</v>
      </c>
      <c r="J5" s="138" t="s">
        <v>453</v>
      </c>
      <c r="K5" s="137">
        <v>1</v>
      </c>
    </row>
    <row r="6" spans="1:18" ht="39.75" customHeight="1" x14ac:dyDescent="0.25">
      <c r="A6" s="146" t="s">
        <v>159</v>
      </c>
      <c r="B6" s="142" t="s">
        <v>125</v>
      </c>
      <c r="C6" s="138">
        <v>3</v>
      </c>
      <c r="D6" s="142"/>
      <c r="E6" s="138"/>
      <c r="F6" s="142" t="s">
        <v>20</v>
      </c>
      <c r="G6" s="138">
        <v>1</v>
      </c>
      <c r="H6" s="138"/>
      <c r="I6" s="138"/>
      <c r="J6" s="138" t="s">
        <v>462</v>
      </c>
      <c r="K6" s="137">
        <v>2</v>
      </c>
    </row>
    <row r="7" spans="1:18" s="1" customFormat="1" ht="42" customHeight="1" x14ac:dyDescent="0.2">
      <c r="A7" s="145" t="s">
        <v>450</v>
      </c>
      <c r="B7" s="142" t="s">
        <v>81</v>
      </c>
      <c r="C7" s="138">
        <v>2</v>
      </c>
      <c r="D7" s="142" t="s">
        <v>9</v>
      </c>
      <c r="E7" s="138">
        <v>2</v>
      </c>
      <c r="F7" s="142" t="s">
        <v>8</v>
      </c>
      <c r="G7" s="138">
        <v>2</v>
      </c>
      <c r="H7" s="142" t="s">
        <v>7</v>
      </c>
      <c r="I7" s="138">
        <v>2</v>
      </c>
      <c r="J7" s="142"/>
      <c r="K7" s="137"/>
      <c r="L7" s="25"/>
      <c r="M7" s="25"/>
      <c r="N7" s="25"/>
      <c r="O7" s="25"/>
      <c r="P7" s="25"/>
      <c r="Q7" s="25"/>
      <c r="R7" s="25"/>
    </row>
    <row r="8" spans="1:18" s="1" customFormat="1" ht="42" customHeight="1" x14ac:dyDescent="0.2">
      <c r="A8" s="145" t="s">
        <v>456</v>
      </c>
      <c r="B8" s="252" t="s">
        <v>106</v>
      </c>
      <c r="C8" s="250">
        <v>3</v>
      </c>
      <c r="D8" s="207" t="s">
        <v>131</v>
      </c>
      <c r="E8" s="251">
        <v>3</v>
      </c>
      <c r="F8" s="251" t="s">
        <v>115</v>
      </c>
      <c r="G8" s="250">
        <v>2</v>
      </c>
      <c r="H8" s="250"/>
      <c r="I8" s="250"/>
      <c r="J8" s="250"/>
      <c r="K8" s="9"/>
      <c r="L8" s="25"/>
      <c r="M8" s="25"/>
      <c r="N8" s="25"/>
      <c r="O8" s="25"/>
      <c r="P8" s="25"/>
      <c r="Q8" s="25"/>
      <c r="R8" s="25"/>
    </row>
    <row r="9" spans="1:18" s="1" customFormat="1" ht="42" customHeight="1" x14ac:dyDescent="0.2">
      <c r="A9" s="145" t="s">
        <v>446</v>
      </c>
      <c r="B9" s="207" t="s">
        <v>106</v>
      </c>
      <c r="C9" s="206">
        <v>2</v>
      </c>
      <c r="D9" s="207"/>
      <c r="E9" s="207"/>
      <c r="F9" s="206" t="s">
        <v>28</v>
      </c>
      <c r="G9" s="206">
        <v>2</v>
      </c>
      <c r="H9" s="207"/>
      <c r="I9" s="206"/>
      <c r="J9" s="207" t="s">
        <v>455</v>
      </c>
      <c r="K9" s="9">
        <v>2</v>
      </c>
      <c r="L9" s="25"/>
      <c r="M9" s="25"/>
      <c r="N9" s="25"/>
      <c r="O9" s="25"/>
      <c r="P9" s="25"/>
      <c r="Q9" s="25"/>
      <c r="R9" s="25"/>
    </row>
    <row r="10" spans="1:18" s="1" customFormat="1" ht="42" customHeight="1" x14ac:dyDescent="0.2">
      <c r="A10" s="145" t="s">
        <v>458</v>
      </c>
      <c r="B10" s="252" t="s">
        <v>106</v>
      </c>
      <c r="C10" s="250">
        <v>4</v>
      </c>
      <c r="D10" s="207" t="s">
        <v>131</v>
      </c>
      <c r="E10" s="251">
        <v>3</v>
      </c>
      <c r="F10" s="251" t="s">
        <v>115</v>
      </c>
      <c r="G10" s="55">
        <v>1</v>
      </c>
      <c r="H10" s="159"/>
      <c r="I10" s="55"/>
      <c r="J10" s="159"/>
      <c r="K10" s="9"/>
      <c r="L10" s="25"/>
      <c r="M10" s="25"/>
      <c r="N10" s="25"/>
      <c r="O10" s="25"/>
      <c r="P10" s="25"/>
      <c r="Q10" s="25"/>
      <c r="R10" s="25"/>
    </row>
    <row r="11" spans="1:18" ht="38.25" x14ac:dyDescent="0.25">
      <c r="A11" s="145" t="s">
        <v>459</v>
      </c>
      <c r="B11" s="141" t="s">
        <v>106</v>
      </c>
      <c r="C11" s="139">
        <v>2</v>
      </c>
      <c r="D11" s="207" t="s">
        <v>131</v>
      </c>
      <c r="E11" s="140">
        <v>3</v>
      </c>
      <c r="F11" s="140" t="s">
        <v>115</v>
      </c>
      <c r="G11" s="139">
        <v>2</v>
      </c>
      <c r="H11" s="159" t="s">
        <v>457</v>
      </c>
      <c r="I11" s="55">
        <v>2</v>
      </c>
      <c r="J11" s="159" t="s">
        <v>449</v>
      </c>
      <c r="K11" s="9">
        <v>1</v>
      </c>
    </row>
    <row r="12" spans="1:18" ht="37.5" customHeight="1" x14ac:dyDescent="0.25">
      <c r="A12" s="146" t="s">
        <v>275</v>
      </c>
      <c r="B12" s="142" t="s">
        <v>99</v>
      </c>
      <c r="C12" s="138">
        <v>1</v>
      </c>
      <c r="D12" s="142" t="s">
        <v>32</v>
      </c>
      <c r="E12" s="138">
        <v>2</v>
      </c>
      <c r="F12" s="142" t="s">
        <v>20</v>
      </c>
      <c r="G12" s="138">
        <v>1</v>
      </c>
      <c r="H12" s="253" t="s">
        <v>483</v>
      </c>
      <c r="I12" s="138">
        <v>3</v>
      </c>
      <c r="J12" s="142"/>
      <c r="K12" s="137"/>
    </row>
    <row r="13" spans="1:18" ht="38.25" x14ac:dyDescent="0.25">
      <c r="A13" s="147" t="s">
        <v>25</v>
      </c>
      <c r="B13" s="140" t="s">
        <v>126</v>
      </c>
      <c r="C13" s="139">
        <v>3</v>
      </c>
      <c r="D13" s="140" t="s">
        <v>127</v>
      </c>
      <c r="E13" s="140">
        <v>2</v>
      </c>
      <c r="F13" s="140" t="s">
        <v>23</v>
      </c>
      <c r="G13" s="139">
        <v>1</v>
      </c>
      <c r="H13" s="139"/>
      <c r="I13" s="139"/>
      <c r="J13" s="139" t="s">
        <v>22</v>
      </c>
      <c r="K13" s="150">
        <v>3</v>
      </c>
    </row>
    <row r="14" spans="1:18" ht="35.25" customHeight="1" x14ac:dyDescent="0.25">
      <c r="A14" s="148" t="s">
        <v>21</v>
      </c>
      <c r="B14" s="10" t="s">
        <v>128</v>
      </c>
      <c r="C14" s="138">
        <v>3</v>
      </c>
      <c r="D14" s="10" t="s">
        <v>129</v>
      </c>
      <c r="E14" s="10">
        <v>3</v>
      </c>
      <c r="F14" s="10" t="s">
        <v>20</v>
      </c>
      <c r="G14" s="138">
        <v>3</v>
      </c>
      <c r="H14" s="10" t="s">
        <v>114</v>
      </c>
      <c r="I14" s="138">
        <v>3</v>
      </c>
      <c r="J14" s="10"/>
      <c r="K14" s="9"/>
    </row>
    <row r="15" spans="1:18" ht="46.5" customHeight="1" thickBot="1" x14ac:dyDescent="0.3">
      <c r="A15" s="205" t="s">
        <v>19</v>
      </c>
      <c r="B15" s="206"/>
      <c r="C15" s="206"/>
      <c r="D15" s="206" t="s">
        <v>454</v>
      </c>
      <c r="E15" s="206"/>
      <c r="F15" s="253" t="s">
        <v>20</v>
      </c>
      <c r="G15" s="206">
        <v>3</v>
      </c>
      <c r="H15" s="207" t="s">
        <v>146</v>
      </c>
      <c r="I15" s="206">
        <v>2</v>
      </c>
      <c r="J15" s="207"/>
      <c r="K15" s="137"/>
    </row>
    <row r="16" spans="1:18" ht="16.5" customHeight="1" thickBot="1" x14ac:dyDescent="0.3">
      <c r="A16" s="419" t="s">
        <v>168</v>
      </c>
      <c r="B16" s="420"/>
      <c r="C16" s="459" t="s">
        <v>169</v>
      </c>
      <c r="D16" s="460"/>
      <c r="E16" s="460"/>
      <c r="F16" s="460"/>
      <c r="G16" s="460"/>
      <c r="H16" s="460"/>
      <c r="I16" s="460"/>
      <c r="J16" s="460"/>
      <c r="K16" s="461"/>
    </row>
    <row r="17" spans="1:11" ht="27" customHeight="1" thickBot="1" x14ac:dyDescent="0.3">
      <c r="A17" s="136" t="s">
        <v>170</v>
      </c>
      <c r="B17" s="75"/>
      <c r="C17" s="481" t="s">
        <v>172</v>
      </c>
      <c r="D17" s="482"/>
      <c r="E17" s="482"/>
      <c r="F17" s="482"/>
      <c r="G17" s="482"/>
      <c r="H17" s="482"/>
      <c r="I17" s="482"/>
      <c r="J17" s="482"/>
      <c r="K17" s="483"/>
    </row>
    <row r="18" spans="1:11" ht="15.75" customHeight="1" x14ac:dyDescent="0.25">
      <c r="A18" s="490">
        <v>-0.1</v>
      </c>
      <c r="B18" s="407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ht="8.25" customHeight="1" thickBot="1" x14ac:dyDescent="0.3">
      <c r="A19" s="491"/>
      <c r="B19" s="408"/>
      <c r="C19" s="484"/>
      <c r="D19" s="485"/>
      <c r="E19" s="485"/>
      <c r="F19" s="485"/>
      <c r="G19" s="485"/>
      <c r="H19" s="485"/>
      <c r="I19" s="485"/>
      <c r="J19" s="485"/>
      <c r="K19" s="486"/>
    </row>
    <row r="20" spans="1:11" ht="15.75" customHeight="1" x14ac:dyDescent="0.25">
      <c r="A20" s="409" t="s">
        <v>171</v>
      </c>
      <c r="B20" s="407"/>
      <c r="C20" s="484"/>
      <c r="D20" s="485"/>
      <c r="E20" s="485"/>
      <c r="F20" s="485"/>
      <c r="G20" s="485"/>
      <c r="H20" s="485"/>
      <c r="I20" s="485"/>
      <c r="J20" s="485"/>
      <c r="K20" s="486"/>
    </row>
    <row r="21" spans="1:11" ht="15.75" thickBot="1" x14ac:dyDescent="0.3">
      <c r="A21" s="410"/>
      <c r="B21" s="408"/>
      <c r="C21" s="484"/>
      <c r="D21" s="485"/>
      <c r="E21" s="485"/>
      <c r="F21" s="485"/>
      <c r="G21" s="485"/>
      <c r="H21" s="485"/>
      <c r="I21" s="485"/>
      <c r="J21" s="485"/>
      <c r="K21" s="486"/>
    </row>
    <row r="22" spans="1:11" ht="15.75" thickBot="1" x14ac:dyDescent="0.3">
      <c r="C22" s="487"/>
      <c r="D22" s="488"/>
      <c r="E22" s="488"/>
      <c r="F22" s="488"/>
      <c r="G22" s="488"/>
      <c r="H22" s="488"/>
      <c r="I22" s="488"/>
      <c r="J22" s="488"/>
      <c r="K22" s="489"/>
    </row>
    <row r="23" spans="1:11" ht="15" customHeight="1" x14ac:dyDescent="0.25">
      <c r="A23" s="620" t="s">
        <v>88</v>
      </c>
      <c r="B23" s="621"/>
      <c r="C23" s="494"/>
      <c r="D23" s="495"/>
      <c r="E23" s="496"/>
      <c r="F23" s="617" t="s">
        <v>87</v>
      </c>
      <c r="G23" s="618"/>
      <c r="H23" s="619"/>
      <c r="I23" s="614"/>
      <c r="J23" s="615"/>
      <c r="K23" s="616"/>
    </row>
    <row r="24" spans="1:11" ht="15.75" customHeight="1" thickBot="1" x14ac:dyDescent="0.3">
      <c r="A24" s="570" t="s">
        <v>105</v>
      </c>
      <c r="B24" s="571"/>
      <c r="C24" s="571"/>
      <c r="D24" s="571"/>
      <c r="E24" s="571"/>
      <c r="F24" s="571"/>
      <c r="G24" s="571"/>
      <c r="H24" s="571"/>
      <c r="I24" s="571"/>
      <c r="J24" s="571"/>
      <c r="K24" s="572"/>
    </row>
  </sheetData>
  <mergeCells count="17">
    <mergeCell ref="A24:K24"/>
    <mergeCell ref="I23:K23"/>
    <mergeCell ref="F23:H23"/>
    <mergeCell ref="C23:E23"/>
    <mergeCell ref="A23:B23"/>
    <mergeCell ref="A20:A21"/>
    <mergeCell ref="B20:B21"/>
    <mergeCell ref="A16:B16"/>
    <mergeCell ref="C16:K16"/>
    <mergeCell ref="C17:K22"/>
    <mergeCell ref="A18:A19"/>
    <mergeCell ref="B18:B19"/>
    <mergeCell ref="A1:A2"/>
    <mergeCell ref="B1:E2"/>
    <mergeCell ref="F1:H2"/>
    <mergeCell ref="I1:K1"/>
    <mergeCell ref="I2:K2"/>
  </mergeCells>
  <pageMargins left="0.51181102362204722" right="0" top="0.78740157480314965" bottom="0.78740157480314965" header="0.31496062992125984" footer="0.31496062992125984"/>
  <pageSetup paperSize="9" scale="69" fitToWidth="0" orientation="landscape" blackAndWhite="1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1"/>
  <sheetViews>
    <sheetView view="pageBreakPreview" zoomScaleNormal="100" zoomScaleSheetLayoutView="100" workbookViewId="0">
      <pane xSplit="1" topLeftCell="B1" activePane="topRight" state="frozen"/>
      <selection activeCell="A16" sqref="A16"/>
      <selection pane="topRight" activeCell="A21" sqref="A1:K21"/>
    </sheetView>
  </sheetViews>
  <sheetFormatPr defaultColWidth="9.140625" defaultRowHeight="12.75" x14ac:dyDescent="0.2"/>
  <cols>
    <col min="1" max="1" width="21.140625" style="1" customWidth="1"/>
    <col min="2" max="2" width="26.5703125" style="1" customWidth="1"/>
    <col min="3" max="3" width="3.140625" style="1" customWidth="1"/>
    <col min="4" max="4" width="26.7109375" style="1" customWidth="1"/>
    <col min="5" max="5" width="3.85546875" style="1" customWidth="1"/>
    <col min="6" max="6" width="21.28515625" style="2" customWidth="1"/>
    <col min="7" max="7" width="3.85546875" style="1" customWidth="1"/>
    <col min="8" max="8" width="21.7109375" style="1" customWidth="1"/>
    <col min="9" max="9" width="4" style="1" customWidth="1"/>
    <col min="10" max="10" width="24.42578125" style="1" customWidth="1"/>
    <col min="11" max="11" width="3.85546875" style="1" customWidth="1"/>
    <col min="12" max="16384" width="9.140625" style="1"/>
  </cols>
  <sheetData>
    <row r="1" spans="1:11" ht="45" customHeight="1" x14ac:dyDescent="0.2">
      <c r="A1" s="462"/>
      <c r="B1" s="386" t="s">
        <v>248</v>
      </c>
      <c r="C1" s="387"/>
      <c r="D1" s="387"/>
      <c r="E1" s="388"/>
      <c r="F1" s="622" t="s">
        <v>671</v>
      </c>
      <c r="G1" s="623"/>
      <c r="H1" s="623"/>
      <c r="I1" s="472" t="s">
        <v>89</v>
      </c>
      <c r="J1" s="473"/>
      <c r="K1" s="474"/>
    </row>
    <row r="2" spans="1:11" ht="20.25" customHeight="1" thickBot="1" x14ac:dyDescent="0.25">
      <c r="A2" s="463"/>
      <c r="B2" s="389"/>
      <c r="C2" s="390"/>
      <c r="D2" s="390"/>
      <c r="E2" s="391"/>
      <c r="F2" s="624"/>
      <c r="G2" s="625"/>
      <c r="H2" s="625"/>
      <c r="I2" s="523">
        <f>C3+E3+G3+I3+K3</f>
        <v>100</v>
      </c>
      <c r="J2" s="524"/>
      <c r="K2" s="525"/>
    </row>
    <row r="3" spans="1:11" ht="33" customHeight="1" thickBot="1" x14ac:dyDescent="0.25">
      <c r="A3" s="18" t="s">
        <v>42</v>
      </c>
      <c r="B3" s="132" t="s">
        <v>5</v>
      </c>
      <c r="C3" s="15">
        <f>SUM(C4:C11)</f>
        <v>27</v>
      </c>
      <c r="D3" s="132" t="s">
        <v>4</v>
      </c>
      <c r="E3" s="15">
        <f>SUM(E4:E11)</f>
        <v>18</v>
      </c>
      <c r="F3" s="17" t="s">
        <v>3</v>
      </c>
      <c r="G3" s="15">
        <f>SUM(G4:G11)</f>
        <v>22</v>
      </c>
      <c r="H3" s="132" t="s">
        <v>2</v>
      </c>
      <c r="I3" s="15">
        <f>SUM(I4:I11)</f>
        <v>22</v>
      </c>
      <c r="J3" s="132" t="s">
        <v>1</v>
      </c>
      <c r="K3" s="15">
        <f>SUM(K4:K11)</f>
        <v>11</v>
      </c>
    </row>
    <row r="4" spans="1:11" ht="39.950000000000003" customHeight="1" thickBot="1" x14ac:dyDescent="0.25">
      <c r="A4" s="57" t="s">
        <v>280</v>
      </c>
      <c r="B4" s="126" t="s">
        <v>41</v>
      </c>
      <c r="C4" s="56">
        <v>4</v>
      </c>
      <c r="D4" s="124" t="s">
        <v>112</v>
      </c>
      <c r="E4" s="56">
        <v>4</v>
      </c>
      <c r="F4" s="126"/>
      <c r="G4" s="56"/>
      <c r="H4" s="126" t="s">
        <v>249</v>
      </c>
      <c r="I4" s="56">
        <v>4</v>
      </c>
      <c r="J4" s="35" t="s">
        <v>138</v>
      </c>
      <c r="K4" s="11">
        <v>4</v>
      </c>
    </row>
    <row r="5" spans="1:11" ht="63.75" customHeight="1" x14ac:dyDescent="0.2">
      <c r="A5" s="8" t="s">
        <v>39</v>
      </c>
      <c r="B5" s="125" t="s">
        <v>334</v>
      </c>
      <c r="C5" s="124">
        <v>4</v>
      </c>
      <c r="E5" s="124"/>
      <c r="F5" s="12" t="s">
        <v>132</v>
      </c>
      <c r="G5" s="124">
        <v>4</v>
      </c>
      <c r="H5" s="124" t="s">
        <v>37</v>
      </c>
      <c r="I5" s="124">
        <v>4</v>
      </c>
      <c r="J5" s="124"/>
      <c r="K5" s="128"/>
    </row>
    <row r="6" spans="1:11" ht="39.950000000000003" customHeight="1" thickBot="1" x14ac:dyDescent="0.25">
      <c r="A6" s="123" t="s">
        <v>36</v>
      </c>
      <c r="B6" s="125" t="s">
        <v>35</v>
      </c>
      <c r="C6" s="124">
        <v>4</v>
      </c>
      <c r="D6" s="125"/>
      <c r="E6" s="124"/>
      <c r="F6" s="125" t="s">
        <v>20</v>
      </c>
      <c r="G6" s="124">
        <v>4</v>
      </c>
      <c r="H6" s="124" t="s">
        <v>37</v>
      </c>
      <c r="I6" s="124">
        <v>4</v>
      </c>
      <c r="J6" s="124"/>
      <c r="K6" s="128"/>
    </row>
    <row r="7" spans="1:11" ht="50.25" customHeight="1" x14ac:dyDescent="0.2">
      <c r="A7" s="123" t="s">
        <v>34</v>
      </c>
      <c r="B7" s="125" t="s">
        <v>33</v>
      </c>
      <c r="C7" s="124">
        <v>4</v>
      </c>
      <c r="D7" s="125" t="s">
        <v>32</v>
      </c>
      <c r="E7" s="124">
        <v>4</v>
      </c>
      <c r="F7" s="125" t="s">
        <v>20</v>
      </c>
      <c r="G7" s="124">
        <v>4</v>
      </c>
      <c r="H7" s="253" t="s">
        <v>483</v>
      </c>
      <c r="I7" s="124">
        <v>3</v>
      </c>
      <c r="J7" s="125"/>
      <c r="K7" s="128"/>
    </row>
    <row r="8" spans="1:11" ht="27" customHeight="1" x14ac:dyDescent="0.2">
      <c r="A8" s="626" t="s">
        <v>25</v>
      </c>
      <c r="B8" s="540" t="s">
        <v>24</v>
      </c>
      <c r="C8" s="540">
        <v>4</v>
      </c>
      <c r="D8" s="542" t="s">
        <v>83</v>
      </c>
      <c r="E8" s="544">
        <v>3</v>
      </c>
      <c r="F8" s="544" t="s">
        <v>23</v>
      </c>
      <c r="G8" s="540">
        <v>4</v>
      </c>
      <c r="H8" s="540"/>
      <c r="I8" s="540"/>
      <c r="J8" s="540" t="s">
        <v>22</v>
      </c>
      <c r="K8" s="538">
        <v>4</v>
      </c>
    </row>
    <row r="9" spans="1:11" ht="12" customHeight="1" x14ac:dyDescent="0.2">
      <c r="A9" s="626"/>
      <c r="B9" s="541"/>
      <c r="C9" s="541"/>
      <c r="D9" s="543"/>
      <c r="E9" s="542"/>
      <c r="F9" s="542"/>
      <c r="G9" s="541"/>
      <c r="H9" s="541"/>
      <c r="I9" s="541"/>
      <c r="J9" s="541"/>
      <c r="K9" s="538"/>
    </row>
    <row r="10" spans="1:11" customFormat="1" ht="48" customHeight="1" x14ac:dyDescent="0.25">
      <c r="A10" s="38" t="s">
        <v>21</v>
      </c>
      <c r="B10" s="130" t="s">
        <v>54</v>
      </c>
      <c r="C10" s="129">
        <v>4</v>
      </c>
      <c r="D10" s="130" t="s">
        <v>131</v>
      </c>
      <c r="E10" s="129">
        <v>4</v>
      </c>
      <c r="F10" s="130" t="s">
        <v>13</v>
      </c>
      <c r="G10" s="129">
        <v>3</v>
      </c>
      <c r="H10" s="130" t="s">
        <v>52</v>
      </c>
      <c r="I10" s="129">
        <v>4</v>
      </c>
      <c r="J10" s="129"/>
      <c r="K10" s="131"/>
    </row>
    <row r="11" spans="1:11" ht="38.25" customHeight="1" x14ac:dyDescent="0.2">
      <c r="A11" s="123" t="s">
        <v>19</v>
      </c>
      <c r="B11" s="124" t="s">
        <v>18</v>
      </c>
      <c r="C11" s="124">
        <v>3</v>
      </c>
      <c r="D11" s="124" t="s">
        <v>460</v>
      </c>
      <c r="E11" s="124">
        <v>3</v>
      </c>
      <c r="F11" s="125" t="s">
        <v>353</v>
      </c>
      <c r="G11" s="124">
        <v>3</v>
      </c>
      <c r="H11" s="125" t="s">
        <v>17</v>
      </c>
      <c r="I11" s="124">
        <v>3</v>
      </c>
      <c r="J11" s="308" t="s">
        <v>621</v>
      </c>
      <c r="K11" s="128">
        <v>3</v>
      </c>
    </row>
    <row r="12" spans="1:11" ht="39.950000000000003" customHeight="1" thickBot="1" x14ac:dyDescent="0.25">
      <c r="A12" s="26" t="s">
        <v>82</v>
      </c>
      <c r="B12" s="27" t="s">
        <v>5</v>
      </c>
      <c r="C12" s="28"/>
      <c r="D12" s="27" t="s">
        <v>4</v>
      </c>
      <c r="E12" s="28"/>
      <c r="F12" s="29" t="s">
        <v>3</v>
      </c>
      <c r="G12" s="176"/>
      <c r="H12" s="27" t="s">
        <v>2</v>
      </c>
      <c r="I12" s="28"/>
      <c r="J12" s="27" t="s">
        <v>1</v>
      </c>
      <c r="K12" s="30"/>
    </row>
    <row r="13" spans="1:11" ht="67.5" customHeight="1" thickBot="1" x14ac:dyDescent="0.3">
      <c r="A13" s="419" t="s">
        <v>168</v>
      </c>
      <c r="B13" s="420"/>
      <c r="C13" s="459" t="s">
        <v>169</v>
      </c>
      <c r="D13" s="460"/>
      <c r="E13" s="460"/>
      <c r="F13" s="460"/>
      <c r="G13" s="460"/>
      <c r="H13" s="460"/>
      <c r="I13" s="460"/>
      <c r="J13" s="460"/>
      <c r="K13" s="461"/>
    </row>
    <row r="14" spans="1:11" ht="16.5" customHeight="1" thickBot="1" x14ac:dyDescent="0.3">
      <c r="A14" s="74" t="s">
        <v>170</v>
      </c>
      <c r="B14" s="127"/>
      <c r="C14" s="481" t="s">
        <v>172</v>
      </c>
      <c r="D14" s="482"/>
      <c r="E14" s="482"/>
      <c r="F14" s="482"/>
      <c r="G14" s="482"/>
      <c r="H14" s="482"/>
      <c r="I14" s="482"/>
      <c r="J14" s="482"/>
      <c r="K14" s="483"/>
    </row>
    <row r="15" spans="1:11" ht="26.25" customHeight="1" x14ac:dyDescent="0.2">
      <c r="A15" s="590">
        <v>-0.1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1" ht="16.5" customHeight="1" thickBot="1" x14ac:dyDescent="0.25">
      <c r="A16" s="591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11" x14ac:dyDescent="0.2">
      <c r="A17" s="409" t="s">
        <v>171</v>
      </c>
      <c r="B17" s="407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11" ht="13.5" thickBot="1" x14ac:dyDescent="0.25">
      <c r="A18" s="410"/>
      <c r="B18" s="408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ht="15.75" thickBot="1" x14ac:dyDescent="0.3">
      <c r="A19"/>
      <c r="B19"/>
      <c r="C19" s="487"/>
      <c r="D19" s="488"/>
      <c r="E19" s="488"/>
      <c r="F19" s="488"/>
      <c r="G19" s="488"/>
      <c r="H19" s="488"/>
      <c r="I19" s="488"/>
      <c r="J19" s="488"/>
      <c r="K19" s="489"/>
    </row>
    <row r="20" spans="1:11" ht="21" thickBot="1" x14ac:dyDescent="0.25">
      <c r="A20" s="492" t="s">
        <v>88</v>
      </c>
      <c r="B20" s="493"/>
      <c r="C20" s="494"/>
      <c r="D20" s="495"/>
      <c r="E20" s="496"/>
      <c r="F20" s="497" t="s">
        <v>87</v>
      </c>
      <c r="G20" s="498"/>
      <c r="H20" s="499"/>
      <c r="I20" s="500"/>
      <c r="J20" s="501"/>
      <c r="K20" s="501"/>
    </row>
    <row r="21" spans="1:11" ht="16.5" thickBot="1" x14ac:dyDescent="0.3">
      <c r="A21" s="478" t="s">
        <v>0</v>
      </c>
      <c r="B21" s="479"/>
      <c r="C21" s="479"/>
      <c r="D21" s="479"/>
      <c r="E21" s="479"/>
      <c r="F21" s="479"/>
      <c r="G21" s="479"/>
      <c r="H21" s="479"/>
      <c r="I21" s="479"/>
      <c r="J21" s="479"/>
      <c r="K21" s="480"/>
    </row>
  </sheetData>
  <mergeCells count="28">
    <mergeCell ref="A20:B20"/>
    <mergeCell ref="C20:E20"/>
    <mergeCell ref="F20:H20"/>
    <mergeCell ref="I20:K20"/>
    <mergeCell ref="A21:K21"/>
    <mergeCell ref="A13:B13"/>
    <mergeCell ref="C13:K13"/>
    <mergeCell ref="C14:K19"/>
    <mergeCell ref="A15:A16"/>
    <mergeCell ref="B15:B16"/>
    <mergeCell ref="A17:A18"/>
    <mergeCell ref="B17:B18"/>
    <mergeCell ref="K8:K9"/>
    <mergeCell ref="A1:A2"/>
    <mergeCell ref="B1:E2"/>
    <mergeCell ref="F1:H2"/>
    <mergeCell ref="I1:K1"/>
    <mergeCell ref="I2:K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19685039370078741" right="0.19685039370078741" top="0.15748031496062992" bottom="0.19685039370078741" header="0.19685039370078741" footer="0.19685039370078741"/>
  <pageSetup paperSize="9" scale="89" fitToWidth="0" orientation="landscape" blackAndWhite="1" verticalDpi="36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R19"/>
  <sheetViews>
    <sheetView view="pageBreakPreview" zoomScale="110" zoomScaleSheetLayoutView="110" workbookViewId="0">
      <selection sqref="A1:K19"/>
    </sheetView>
  </sheetViews>
  <sheetFormatPr defaultRowHeight="15" x14ac:dyDescent="0.2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20.5703125" customWidth="1"/>
    <col min="9" max="9" width="3" bestFit="1" customWidth="1"/>
    <col min="10" max="10" width="24" bestFit="1" customWidth="1"/>
    <col min="11" max="11" width="3.7109375" customWidth="1"/>
  </cols>
  <sheetData>
    <row r="1" spans="1:18" ht="39.75" customHeight="1" x14ac:dyDescent="0.25">
      <c r="A1" s="384"/>
      <c r="B1" s="555" t="s">
        <v>604</v>
      </c>
      <c r="C1" s="556"/>
      <c r="D1" s="556"/>
      <c r="E1" s="557"/>
      <c r="F1" s="627" t="s">
        <v>601</v>
      </c>
      <c r="G1" s="628"/>
      <c r="H1" s="629"/>
      <c r="I1" s="515" t="s">
        <v>85</v>
      </c>
      <c r="J1" s="516"/>
      <c r="K1" s="517"/>
    </row>
    <row r="2" spans="1:18" ht="15.75" customHeight="1" thickBot="1" x14ac:dyDescent="0.3">
      <c r="A2" s="385"/>
      <c r="B2" s="558"/>
      <c r="C2" s="559"/>
      <c r="D2" s="559"/>
      <c r="E2" s="560"/>
      <c r="F2" s="630"/>
      <c r="G2" s="631"/>
      <c r="H2" s="632"/>
      <c r="I2" s="567">
        <f>SUM(C3+E3+G3+I3+K3)</f>
        <v>100</v>
      </c>
      <c r="J2" s="568"/>
      <c r="K2" s="569"/>
    </row>
    <row r="3" spans="1:18" ht="32.25" thickBot="1" x14ac:dyDescent="0.3">
      <c r="A3" s="18" t="s">
        <v>42</v>
      </c>
      <c r="B3" s="64" t="s">
        <v>5</v>
      </c>
      <c r="C3" s="15">
        <f>SUM(C4:C12)</f>
        <v>22</v>
      </c>
      <c r="D3" s="64" t="s">
        <v>4</v>
      </c>
      <c r="E3" s="15">
        <f>SUM(E4:E12)</f>
        <v>23</v>
      </c>
      <c r="F3" s="64" t="s">
        <v>3</v>
      </c>
      <c r="G3" s="15">
        <f>SUM(G4:G12)</f>
        <v>17</v>
      </c>
      <c r="H3" s="64" t="s">
        <v>2</v>
      </c>
      <c r="I3" s="15">
        <f>SUM(I4:I12)</f>
        <v>19</v>
      </c>
      <c r="J3" s="64" t="s">
        <v>1</v>
      </c>
      <c r="K3" s="15">
        <f>SUM(K4:K12)</f>
        <v>19</v>
      </c>
    </row>
    <row r="4" spans="1:18" ht="42" customHeight="1" x14ac:dyDescent="0.25">
      <c r="A4" s="34" t="s">
        <v>177</v>
      </c>
      <c r="B4" s="35" t="s">
        <v>41</v>
      </c>
      <c r="C4" s="36">
        <v>3</v>
      </c>
      <c r="D4" s="35" t="s">
        <v>258</v>
      </c>
      <c r="E4" s="36">
        <v>3</v>
      </c>
      <c r="F4" s="36" t="s">
        <v>122</v>
      </c>
      <c r="G4" s="36">
        <v>3</v>
      </c>
      <c r="H4" s="35" t="s">
        <v>252</v>
      </c>
      <c r="I4" s="36">
        <v>3</v>
      </c>
      <c r="J4" s="35" t="s">
        <v>198</v>
      </c>
      <c r="K4" s="37">
        <v>3</v>
      </c>
    </row>
    <row r="5" spans="1:18" ht="25.5" x14ac:dyDescent="0.25">
      <c r="A5" s="38" t="s">
        <v>178</v>
      </c>
      <c r="B5" s="53" t="s">
        <v>184</v>
      </c>
      <c r="C5" s="52">
        <v>2</v>
      </c>
      <c r="D5" s="53" t="s">
        <v>185</v>
      </c>
      <c r="E5" s="52">
        <v>2</v>
      </c>
      <c r="F5" s="53"/>
      <c r="G5" s="52"/>
      <c r="H5" s="52" t="s">
        <v>37</v>
      </c>
      <c r="I5" s="52">
        <v>2</v>
      </c>
      <c r="J5" s="52"/>
      <c r="K5" s="54"/>
    </row>
    <row r="6" spans="1:18" ht="40.5" customHeight="1" x14ac:dyDescent="0.25">
      <c r="A6" s="38" t="s">
        <v>253</v>
      </c>
      <c r="B6" s="108" t="s">
        <v>254</v>
      </c>
      <c r="C6" s="107">
        <v>2</v>
      </c>
      <c r="D6" s="108" t="s">
        <v>225</v>
      </c>
      <c r="E6" s="107">
        <v>3</v>
      </c>
      <c r="F6" s="135" t="s">
        <v>256</v>
      </c>
      <c r="G6" s="107">
        <v>3</v>
      </c>
      <c r="H6" s="114" t="s">
        <v>257</v>
      </c>
      <c r="I6" s="107">
        <v>3</v>
      </c>
      <c r="J6" s="134" t="s">
        <v>255</v>
      </c>
      <c r="K6" s="107">
        <v>3</v>
      </c>
    </row>
    <row r="7" spans="1:18" ht="57" customHeight="1" x14ac:dyDescent="0.25">
      <c r="A7" s="67" t="s">
        <v>217</v>
      </c>
      <c r="B7" s="39" t="s">
        <v>78</v>
      </c>
      <c r="C7" s="40">
        <v>3</v>
      </c>
      <c r="D7" s="39" t="s">
        <v>186</v>
      </c>
      <c r="E7" s="40">
        <v>3</v>
      </c>
      <c r="F7" s="39" t="s">
        <v>77</v>
      </c>
      <c r="G7" s="40">
        <v>3</v>
      </c>
      <c r="H7" s="39" t="s">
        <v>187</v>
      </c>
      <c r="I7" s="40">
        <v>2</v>
      </c>
      <c r="J7" s="108" t="s">
        <v>261</v>
      </c>
      <c r="K7" s="52">
        <v>3</v>
      </c>
    </row>
    <row r="8" spans="1:18" s="1" customFormat="1" ht="27" customHeight="1" x14ac:dyDescent="0.2">
      <c r="A8" s="38" t="s">
        <v>180</v>
      </c>
      <c r="B8" s="159" t="s">
        <v>612</v>
      </c>
      <c r="C8" s="55">
        <v>2</v>
      </c>
      <c r="D8" s="159" t="s">
        <v>182</v>
      </c>
      <c r="E8" s="55">
        <v>2</v>
      </c>
      <c r="F8" s="159" t="s">
        <v>115</v>
      </c>
      <c r="G8" s="55">
        <v>2</v>
      </c>
      <c r="H8" s="159" t="s">
        <v>183</v>
      </c>
      <c r="I8" s="55">
        <v>3</v>
      </c>
      <c r="J8" s="159" t="s">
        <v>179</v>
      </c>
      <c r="K8" s="54">
        <v>2</v>
      </c>
      <c r="L8" s="25"/>
      <c r="M8" s="25"/>
      <c r="N8" s="25"/>
      <c r="O8" s="25"/>
      <c r="P8" s="25"/>
      <c r="Q8" s="25"/>
      <c r="R8" s="25"/>
    </row>
    <row r="9" spans="1:18" s="1" customFormat="1" ht="38.25" x14ac:dyDescent="0.2">
      <c r="A9" s="38" t="s">
        <v>414</v>
      </c>
      <c r="B9" s="288" t="s">
        <v>416</v>
      </c>
      <c r="C9" s="55">
        <v>2</v>
      </c>
      <c r="D9" s="289" t="s">
        <v>415</v>
      </c>
      <c r="E9" s="55">
        <v>3</v>
      </c>
      <c r="F9" s="159"/>
      <c r="G9" s="55"/>
      <c r="H9" s="159" t="s">
        <v>252</v>
      </c>
      <c r="I9" s="55">
        <v>2</v>
      </c>
      <c r="J9" s="159" t="s">
        <v>179</v>
      </c>
      <c r="K9" s="208">
        <v>2</v>
      </c>
      <c r="L9" s="25"/>
      <c r="M9" s="25"/>
      <c r="N9" s="25"/>
      <c r="O9" s="25"/>
      <c r="P9" s="25"/>
      <c r="Q9" s="25"/>
      <c r="R9" s="25"/>
    </row>
    <row r="10" spans="1:18" ht="38.25" x14ac:dyDescent="0.25">
      <c r="A10" s="286" t="s">
        <v>259</v>
      </c>
      <c r="B10" s="292" t="s">
        <v>54</v>
      </c>
      <c r="C10" s="206">
        <v>2</v>
      </c>
      <c r="D10" s="294" t="s">
        <v>123</v>
      </c>
      <c r="E10" s="206">
        <v>2</v>
      </c>
      <c r="F10" s="265" t="s">
        <v>144</v>
      </c>
      <c r="G10" s="293">
        <v>2</v>
      </c>
      <c r="H10" s="292" t="s">
        <v>260</v>
      </c>
      <c r="I10" s="295">
        <v>3</v>
      </c>
      <c r="J10" s="207"/>
      <c r="K10" s="287"/>
    </row>
    <row r="11" spans="1:18" ht="51" x14ac:dyDescent="0.25">
      <c r="A11" s="286" t="s">
        <v>71</v>
      </c>
      <c r="B11" s="290" t="s">
        <v>476</v>
      </c>
      <c r="C11" s="56">
        <v>3</v>
      </c>
      <c r="D11" s="291" t="s">
        <v>76</v>
      </c>
      <c r="E11" s="296">
        <v>2</v>
      </c>
      <c r="F11" s="285" t="s">
        <v>20</v>
      </c>
      <c r="G11" s="284">
        <v>2</v>
      </c>
      <c r="H11" s="285" t="s">
        <v>473</v>
      </c>
      <c r="I11" s="291">
        <v>1</v>
      </c>
      <c r="J11" s="285" t="s">
        <v>477</v>
      </c>
      <c r="K11" s="287">
        <v>3</v>
      </c>
    </row>
    <row r="12" spans="1:18" ht="39" thickBot="1" x14ac:dyDescent="0.3">
      <c r="A12" s="67" t="s">
        <v>590</v>
      </c>
      <c r="B12" s="53" t="s">
        <v>594</v>
      </c>
      <c r="C12" s="52">
        <v>3</v>
      </c>
      <c r="D12" s="52" t="s">
        <v>467</v>
      </c>
      <c r="E12" s="52">
        <v>3</v>
      </c>
      <c r="F12" s="53" t="s">
        <v>45</v>
      </c>
      <c r="G12" s="52">
        <v>2</v>
      </c>
      <c r="H12" s="53"/>
      <c r="I12" s="52"/>
      <c r="J12" s="53" t="s">
        <v>466</v>
      </c>
      <c r="K12" s="76">
        <v>3</v>
      </c>
    </row>
    <row r="13" spans="1:18" ht="16.5" thickBot="1" x14ac:dyDescent="0.3">
      <c r="A13" s="419" t="s">
        <v>168</v>
      </c>
      <c r="B13" s="420"/>
      <c r="C13" s="459" t="s">
        <v>169</v>
      </c>
      <c r="D13" s="460"/>
      <c r="E13" s="460"/>
      <c r="F13" s="460"/>
      <c r="G13" s="460"/>
      <c r="H13" s="460"/>
      <c r="I13" s="460"/>
      <c r="J13" s="460"/>
      <c r="K13" s="461"/>
    </row>
    <row r="14" spans="1:18" ht="30" thickBot="1" x14ac:dyDescent="0.3">
      <c r="A14" s="74" t="s">
        <v>170</v>
      </c>
      <c r="B14" s="75"/>
      <c r="C14" s="481" t="s">
        <v>172</v>
      </c>
      <c r="D14" s="482"/>
      <c r="E14" s="482"/>
      <c r="F14" s="482"/>
      <c r="G14" s="482"/>
      <c r="H14" s="482"/>
      <c r="I14" s="482"/>
      <c r="J14" s="482"/>
      <c r="K14" s="483"/>
    </row>
    <row r="15" spans="1:18" x14ac:dyDescent="0.25">
      <c r="A15" s="590">
        <v>-0.1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8" ht="4.5" customHeight="1" thickBot="1" x14ac:dyDescent="0.3">
      <c r="A16" s="591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11" x14ac:dyDescent="0.25">
      <c r="A17" s="633" t="s">
        <v>171</v>
      </c>
      <c r="B17" s="407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11" ht="7.5" customHeight="1" thickBot="1" x14ac:dyDescent="0.3">
      <c r="A18" s="634"/>
      <c r="B18" s="408"/>
      <c r="C18" s="484"/>
      <c r="D18" s="485"/>
      <c r="E18" s="485"/>
      <c r="F18" s="485"/>
      <c r="G18" s="485"/>
      <c r="H18" s="485"/>
      <c r="I18" s="485"/>
      <c r="J18" s="485"/>
      <c r="K18" s="486"/>
    </row>
    <row r="19" spans="1:11" ht="15.75" thickBot="1" x14ac:dyDescent="0.3">
      <c r="C19" s="487"/>
      <c r="D19" s="488"/>
      <c r="E19" s="488"/>
      <c r="F19" s="488"/>
      <c r="G19" s="488"/>
      <c r="H19" s="488"/>
      <c r="I19" s="488"/>
      <c r="J19" s="488"/>
      <c r="K19" s="489"/>
    </row>
  </sheetData>
  <mergeCells count="12">
    <mergeCell ref="C14:K19"/>
    <mergeCell ref="A15:A16"/>
    <mergeCell ref="B15:B16"/>
    <mergeCell ref="A17:A18"/>
    <mergeCell ref="B17:B18"/>
    <mergeCell ref="A13:B13"/>
    <mergeCell ref="C13:K13"/>
    <mergeCell ref="A1:A2"/>
    <mergeCell ref="B1:E2"/>
    <mergeCell ref="F1:H2"/>
    <mergeCell ref="I1:K1"/>
    <mergeCell ref="I2:K2"/>
  </mergeCells>
  <pageMargins left="0.23622047244094491" right="0.23622047244094491" top="0.74803149606299213" bottom="0.74803149606299213" header="0.31496062992125984" footer="0.31496062992125984"/>
  <pageSetup paperSize="9" scale="91" orientation="landscape" blackAndWhite="1" horizontalDpi="360" verticalDpi="360" r:id="rId1"/>
  <colBreaks count="1" manualBreakCount="1">
    <brk id="12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R18"/>
  <sheetViews>
    <sheetView view="pageBreakPreview" zoomScale="110" zoomScaleSheetLayoutView="110" workbookViewId="0">
      <selection activeCell="A10" sqref="A10"/>
    </sheetView>
  </sheetViews>
  <sheetFormatPr defaultRowHeight="15" x14ac:dyDescent="0.2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21.140625" customWidth="1"/>
    <col min="9" max="9" width="3" bestFit="1" customWidth="1"/>
    <col min="10" max="10" width="24" bestFit="1" customWidth="1"/>
    <col min="11" max="11" width="3.7109375" customWidth="1"/>
  </cols>
  <sheetData>
    <row r="1" spans="1:18" ht="39.75" customHeight="1" x14ac:dyDescent="0.25">
      <c r="A1" s="384"/>
      <c r="B1" s="555" t="s">
        <v>190</v>
      </c>
      <c r="C1" s="556"/>
      <c r="D1" s="556"/>
      <c r="E1" s="557"/>
      <c r="F1" s="627" t="s">
        <v>262</v>
      </c>
      <c r="G1" s="628"/>
      <c r="H1" s="629"/>
      <c r="I1" s="515" t="s">
        <v>85</v>
      </c>
      <c r="J1" s="516"/>
      <c r="K1" s="517"/>
    </row>
    <row r="2" spans="1:18" ht="14.25" customHeight="1" thickBot="1" x14ac:dyDescent="0.3">
      <c r="A2" s="385"/>
      <c r="B2" s="558"/>
      <c r="C2" s="559"/>
      <c r="D2" s="559"/>
      <c r="E2" s="560"/>
      <c r="F2" s="630"/>
      <c r="G2" s="631"/>
      <c r="H2" s="632"/>
      <c r="I2" s="567">
        <f>SUM(C3+E3+G3+I3+K3)</f>
        <v>100</v>
      </c>
      <c r="J2" s="568"/>
      <c r="K2" s="569"/>
    </row>
    <row r="3" spans="1:18" ht="32.25" thickBot="1" x14ac:dyDescent="0.3">
      <c r="A3" s="18" t="s">
        <v>42</v>
      </c>
      <c r="B3" s="64" t="s">
        <v>5</v>
      </c>
      <c r="C3" s="15">
        <f>SUM(C4:C11)</f>
        <v>27</v>
      </c>
      <c r="D3" s="64" t="s">
        <v>4</v>
      </c>
      <c r="E3" s="15">
        <f>SUM(E4:E11)</f>
        <v>19</v>
      </c>
      <c r="F3" s="64" t="s">
        <v>3</v>
      </c>
      <c r="G3" s="15">
        <f>SUM(G4:G11)</f>
        <v>21</v>
      </c>
      <c r="H3" s="64" t="s">
        <v>2</v>
      </c>
      <c r="I3" s="15">
        <f>SUM(I4:I11)</f>
        <v>21</v>
      </c>
      <c r="J3" s="64" t="s">
        <v>1</v>
      </c>
      <c r="K3" s="15">
        <f>SUM(K4:K11)</f>
        <v>12</v>
      </c>
    </row>
    <row r="4" spans="1:18" ht="40.5" customHeight="1" x14ac:dyDescent="0.25">
      <c r="A4" s="34" t="s">
        <v>263</v>
      </c>
      <c r="B4" s="35" t="s">
        <v>41</v>
      </c>
      <c r="C4" s="36">
        <v>3</v>
      </c>
      <c r="D4" s="35"/>
      <c r="E4" s="36"/>
      <c r="F4" s="36" t="s">
        <v>122</v>
      </c>
      <c r="G4" s="36">
        <v>4</v>
      </c>
      <c r="H4" s="35" t="s">
        <v>252</v>
      </c>
      <c r="I4" s="36">
        <v>5</v>
      </c>
      <c r="J4" s="35" t="s">
        <v>198</v>
      </c>
      <c r="K4" s="37">
        <v>3</v>
      </c>
    </row>
    <row r="5" spans="1:18" ht="25.5" x14ac:dyDescent="0.25">
      <c r="A5" s="38" t="s">
        <v>178</v>
      </c>
      <c r="B5" s="53" t="s">
        <v>184</v>
      </c>
      <c r="C5" s="52">
        <v>4</v>
      </c>
      <c r="D5" s="53" t="s">
        <v>185</v>
      </c>
      <c r="E5" s="52">
        <v>3</v>
      </c>
      <c r="F5" s="53"/>
      <c r="G5" s="52"/>
      <c r="H5" s="52" t="s">
        <v>37</v>
      </c>
      <c r="I5" s="52">
        <v>3</v>
      </c>
      <c r="J5" s="52"/>
      <c r="K5" s="54"/>
    </row>
    <row r="6" spans="1:18" ht="41.25" customHeight="1" x14ac:dyDescent="0.25">
      <c r="A6" s="67" t="s">
        <v>264</v>
      </c>
      <c r="B6" s="39" t="s">
        <v>78</v>
      </c>
      <c r="C6" s="40">
        <v>3</v>
      </c>
      <c r="D6" s="39" t="s">
        <v>186</v>
      </c>
      <c r="E6" s="40">
        <v>4</v>
      </c>
      <c r="F6" s="39" t="s">
        <v>148</v>
      </c>
      <c r="G6" s="40"/>
      <c r="H6" s="39" t="s">
        <v>187</v>
      </c>
      <c r="I6" s="40">
        <v>3</v>
      </c>
      <c r="J6" s="53" t="s">
        <v>188</v>
      </c>
      <c r="K6" s="52">
        <v>3</v>
      </c>
      <c r="L6" t="s">
        <v>244</v>
      </c>
    </row>
    <row r="7" spans="1:18" s="1" customFormat="1" ht="25.5" x14ac:dyDescent="0.2">
      <c r="A7" s="38" t="s">
        <v>180</v>
      </c>
      <c r="B7" s="53" t="s">
        <v>181</v>
      </c>
      <c r="C7" s="52">
        <v>2</v>
      </c>
      <c r="D7" s="53" t="s">
        <v>182</v>
      </c>
      <c r="E7" s="52">
        <v>2</v>
      </c>
      <c r="F7" s="53" t="s">
        <v>115</v>
      </c>
      <c r="G7" s="52">
        <v>5</v>
      </c>
      <c r="H7" s="53" t="s">
        <v>183</v>
      </c>
      <c r="I7" s="52">
        <v>5</v>
      </c>
      <c r="J7" s="53" t="s">
        <v>179</v>
      </c>
      <c r="K7" s="54">
        <v>3</v>
      </c>
      <c r="L7" s="25"/>
      <c r="M7" s="25"/>
      <c r="N7" s="25"/>
      <c r="O7" s="25"/>
      <c r="P7" s="25"/>
      <c r="Q7" s="25"/>
      <c r="R7" s="25"/>
    </row>
    <row r="8" spans="1:18" s="1" customFormat="1" ht="31.5" customHeight="1" x14ac:dyDescent="0.2">
      <c r="A8" s="109" t="s">
        <v>212</v>
      </c>
      <c r="B8" s="106" t="s">
        <v>213</v>
      </c>
      <c r="C8" s="55">
        <v>2</v>
      </c>
      <c r="D8" s="106" t="s">
        <v>265</v>
      </c>
      <c r="E8" s="55">
        <v>2</v>
      </c>
      <c r="F8" s="106" t="s">
        <v>61</v>
      </c>
      <c r="G8" s="55">
        <v>3</v>
      </c>
      <c r="H8" s="106"/>
      <c r="I8" s="55"/>
      <c r="J8" s="106"/>
      <c r="K8" s="78"/>
      <c r="L8" s="25"/>
      <c r="M8" s="25"/>
      <c r="N8" s="25"/>
      <c r="O8" s="25"/>
      <c r="P8" s="25"/>
      <c r="Q8" s="25"/>
      <c r="R8" s="25"/>
    </row>
    <row r="9" spans="1:18" ht="38.25" x14ac:dyDescent="0.25">
      <c r="A9" s="77" t="s">
        <v>25</v>
      </c>
      <c r="B9" s="55" t="s">
        <v>24</v>
      </c>
      <c r="C9" s="55">
        <v>3</v>
      </c>
      <c r="D9" s="51" t="s">
        <v>92</v>
      </c>
      <c r="E9" s="55">
        <v>3</v>
      </c>
      <c r="F9" s="51" t="s">
        <v>23</v>
      </c>
      <c r="G9" s="55">
        <v>4</v>
      </c>
      <c r="H9" s="55"/>
      <c r="I9" s="55"/>
      <c r="J9" s="55"/>
      <c r="K9" s="78"/>
    </row>
    <row r="10" spans="1:18" ht="38.25" x14ac:dyDescent="0.25">
      <c r="A10" s="67" t="s">
        <v>21</v>
      </c>
      <c r="B10" s="53" t="s">
        <v>54</v>
      </c>
      <c r="C10" s="52">
        <v>4</v>
      </c>
      <c r="D10" s="53" t="s">
        <v>123</v>
      </c>
      <c r="E10" s="52">
        <v>3</v>
      </c>
      <c r="F10" s="53" t="s">
        <v>144</v>
      </c>
      <c r="G10" s="52">
        <v>3</v>
      </c>
      <c r="H10" s="10" t="s">
        <v>114</v>
      </c>
      <c r="I10" s="61">
        <v>2</v>
      </c>
      <c r="J10" s="53"/>
      <c r="K10" s="54"/>
    </row>
    <row r="11" spans="1:18" ht="39" thickBot="1" x14ac:dyDescent="0.3">
      <c r="A11" s="67" t="s">
        <v>48</v>
      </c>
      <c r="B11" s="53" t="s">
        <v>47</v>
      </c>
      <c r="C11" s="52">
        <v>6</v>
      </c>
      <c r="D11" s="52" t="s">
        <v>46</v>
      </c>
      <c r="E11" s="52">
        <v>2</v>
      </c>
      <c r="F11" s="53" t="s">
        <v>45</v>
      </c>
      <c r="G11" s="52">
        <v>2</v>
      </c>
      <c r="H11" s="53" t="s">
        <v>44</v>
      </c>
      <c r="I11" s="52">
        <v>3</v>
      </c>
      <c r="J11" s="53" t="s">
        <v>43</v>
      </c>
      <c r="K11" s="76">
        <v>3</v>
      </c>
    </row>
    <row r="12" spans="1:18" ht="16.5" thickBot="1" x14ac:dyDescent="0.3">
      <c r="A12" s="419" t="s">
        <v>168</v>
      </c>
      <c r="B12" s="420"/>
      <c r="C12" s="459">
        <v>3</v>
      </c>
      <c r="D12" s="460"/>
      <c r="E12" s="460"/>
      <c r="F12" s="460"/>
      <c r="G12" s="460"/>
      <c r="H12" s="460"/>
      <c r="I12" s="460"/>
      <c r="J12" s="460"/>
      <c r="K12" s="461"/>
    </row>
    <row r="13" spans="1:18" ht="30" thickBot="1" x14ac:dyDescent="0.3">
      <c r="A13" s="74" t="s">
        <v>170</v>
      </c>
      <c r="B13" s="75"/>
      <c r="C13" s="481" t="s">
        <v>172</v>
      </c>
      <c r="D13" s="482"/>
      <c r="E13" s="482"/>
      <c r="F13" s="482"/>
      <c r="G13" s="482"/>
      <c r="H13" s="482"/>
      <c r="I13" s="482"/>
      <c r="J13" s="482"/>
      <c r="K13" s="483"/>
    </row>
    <row r="14" spans="1:18" x14ac:dyDescent="0.25">
      <c r="A14" s="590">
        <v>-0.1</v>
      </c>
      <c r="B14" s="407"/>
      <c r="C14" s="484"/>
      <c r="D14" s="485"/>
      <c r="E14" s="485"/>
      <c r="F14" s="485"/>
      <c r="G14" s="485"/>
      <c r="H14" s="485"/>
      <c r="I14" s="485"/>
      <c r="J14" s="485"/>
      <c r="K14" s="486"/>
    </row>
    <row r="15" spans="1:18" ht="15.75" thickBot="1" x14ac:dyDescent="0.3">
      <c r="A15" s="591"/>
      <c r="B15" s="408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8" x14ac:dyDescent="0.25">
      <c r="A16" s="409" t="s">
        <v>171</v>
      </c>
      <c r="B16" s="407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11" ht="15.75" thickBot="1" x14ac:dyDescent="0.3">
      <c r="A17" s="410"/>
      <c r="B17" s="408"/>
      <c r="C17" s="484"/>
      <c r="D17" s="485"/>
      <c r="E17" s="485"/>
      <c r="F17" s="485"/>
      <c r="G17" s="485"/>
      <c r="H17" s="485"/>
      <c r="I17" s="485"/>
      <c r="J17" s="485"/>
      <c r="K17" s="486"/>
    </row>
    <row r="18" spans="1:11" ht="15.75" thickBot="1" x14ac:dyDescent="0.3">
      <c r="A18" s="120"/>
      <c r="B18" s="121"/>
      <c r="C18" s="487"/>
      <c r="D18" s="488"/>
      <c r="E18" s="488"/>
      <c r="F18" s="488"/>
      <c r="G18" s="488"/>
      <c r="H18" s="488"/>
      <c r="I18" s="488"/>
      <c r="J18" s="488"/>
      <c r="K18" s="489"/>
    </row>
  </sheetData>
  <mergeCells count="12">
    <mergeCell ref="C13:K18"/>
    <mergeCell ref="A14:A15"/>
    <mergeCell ref="B14:B15"/>
    <mergeCell ref="A16:A17"/>
    <mergeCell ref="B16:B17"/>
    <mergeCell ref="A12:B12"/>
    <mergeCell ref="C12:K12"/>
    <mergeCell ref="A1:A2"/>
    <mergeCell ref="B1:E2"/>
    <mergeCell ref="F1:H2"/>
    <mergeCell ref="I1:K1"/>
    <mergeCell ref="I2:K2"/>
  </mergeCells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R21"/>
  <sheetViews>
    <sheetView workbookViewId="0">
      <selection activeCell="I20" sqref="A1:K20"/>
    </sheetView>
  </sheetViews>
  <sheetFormatPr defaultRowHeight="15" x14ac:dyDescent="0.2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19.85546875" bestFit="1" customWidth="1"/>
    <col min="9" max="9" width="3" bestFit="1" customWidth="1"/>
    <col min="10" max="10" width="24" bestFit="1" customWidth="1"/>
    <col min="11" max="11" width="5.28515625" customWidth="1"/>
  </cols>
  <sheetData>
    <row r="1" spans="1:18" ht="33" x14ac:dyDescent="0.25">
      <c r="A1" s="384"/>
      <c r="B1" s="555" t="s">
        <v>597</v>
      </c>
      <c r="C1" s="556"/>
      <c r="D1" s="556"/>
      <c r="E1" s="557"/>
      <c r="F1" s="635" t="s">
        <v>672</v>
      </c>
      <c r="G1" s="636"/>
      <c r="H1" s="637"/>
      <c r="I1" s="515" t="s">
        <v>417</v>
      </c>
      <c r="J1" s="516"/>
      <c r="K1" s="517"/>
    </row>
    <row r="2" spans="1:18" ht="15.75" thickBot="1" x14ac:dyDescent="0.3">
      <c r="A2" s="385"/>
      <c r="B2" s="558"/>
      <c r="C2" s="559"/>
      <c r="D2" s="559"/>
      <c r="E2" s="560"/>
      <c r="F2" s="638"/>
      <c r="G2" s="639"/>
      <c r="H2" s="640"/>
      <c r="I2" s="567">
        <f>SUM(C3+E3+G3+I3+K3)</f>
        <v>100</v>
      </c>
      <c r="J2" s="568"/>
      <c r="K2" s="569"/>
    </row>
    <row r="3" spans="1:18" ht="15.75" x14ac:dyDescent="0.25">
      <c r="A3" s="18"/>
      <c r="B3" s="228" t="s">
        <v>5</v>
      </c>
      <c r="C3" s="15">
        <f>SUM(C4:C11)</f>
        <v>26</v>
      </c>
      <c r="D3" s="228" t="s">
        <v>4</v>
      </c>
      <c r="E3" s="15">
        <f>SUM(E4:E11)</f>
        <v>14</v>
      </c>
      <c r="F3" s="228" t="s">
        <v>3</v>
      </c>
      <c r="G3" s="15">
        <f>SUM(G4:G11)</f>
        <v>28</v>
      </c>
      <c r="H3" s="228" t="s">
        <v>2</v>
      </c>
      <c r="I3" s="15">
        <f>SUM(I4:I11)</f>
        <v>14</v>
      </c>
      <c r="J3" s="228" t="s">
        <v>1</v>
      </c>
      <c r="K3" s="15">
        <f>SUM(K4:K11)</f>
        <v>18</v>
      </c>
    </row>
    <row r="4" spans="1:18" ht="25.5" x14ac:dyDescent="0.25">
      <c r="A4" s="242" t="s">
        <v>194</v>
      </c>
      <c r="B4" s="160" t="s">
        <v>91</v>
      </c>
      <c r="C4" s="79">
        <v>4</v>
      </c>
      <c r="D4" s="160"/>
      <c r="E4" s="79"/>
      <c r="F4" s="160" t="s">
        <v>420</v>
      </c>
      <c r="G4" s="79">
        <v>5</v>
      </c>
      <c r="H4" s="257"/>
      <c r="I4" s="79"/>
      <c r="J4" s="160" t="s">
        <v>191</v>
      </c>
      <c r="K4" s="80">
        <v>4</v>
      </c>
    </row>
    <row r="5" spans="1:18" ht="38.25" x14ac:dyDescent="0.25">
      <c r="A5" s="234" t="s">
        <v>192</v>
      </c>
      <c r="B5" s="227" t="s">
        <v>422</v>
      </c>
      <c r="C5" s="226">
        <v>5</v>
      </c>
      <c r="D5" s="227"/>
      <c r="E5" s="226"/>
      <c r="F5" s="227" t="s">
        <v>20</v>
      </c>
      <c r="G5" s="226">
        <v>2</v>
      </c>
      <c r="H5" s="226" t="s">
        <v>37</v>
      </c>
      <c r="I5" s="226">
        <v>3</v>
      </c>
      <c r="J5" s="226" t="s">
        <v>423</v>
      </c>
      <c r="K5" s="80">
        <v>4</v>
      </c>
    </row>
    <row r="6" spans="1:18" ht="63.75" x14ac:dyDescent="0.25">
      <c r="A6" s="240" t="s">
        <v>39</v>
      </c>
      <c r="B6" s="207" t="s">
        <v>38</v>
      </c>
      <c r="C6" s="206">
        <v>4</v>
      </c>
      <c r="D6" s="206"/>
      <c r="E6" s="206"/>
      <c r="F6" s="207" t="s">
        <v>424</v>
      </c>
      <c r="G6" s="206">
        <v>4</v>
      </c>
      <c r="H6" s="206" t="s">
        <v>37</v>
      </c>
      <c r="I6" s="206">
        <v>4</v>
      </c>
      <c r="J6" s="206"/>
      <c r="K6" s="80"/>
    </row>
    <row r="7" spans="1:18" s="1" customFormat="1" ht="51" x14ac:dyDescent="0.2">
      <c r="A7" s="240" t="s">
        <v>443</v>
      </c>
      <c r="B7" s="207" t="s">
        <v>254</v>
      </c>
      <c r="C7" s="206">
        <v>5</v>
      </c>
      <c r="D7" s="207"/>
      <c r="E7" s="206"/>
      <c r="F7" s="207" t="s">
        <v>426</v>
      </c>
      <c r="G7" s="206">
        <v>5</v>
      </c>
      <c r="H7" s="207" t="s">
        <v>595</v>
      </c>
      <c r="I7" s="206">
        <v>4</v>
      </c>
      <c r="J7" s="207" t="s">
        <v>428</v>
      </c>
      <c r="K7" s="80">
        <v>3</v>
      </c>
      <c r="L7" s="25"/>
      <c r="M7" s="25"/>
      <c r="N7" s="25"/>
      <c r="O7" s="25"/>
      <c r="P7" s="25"/>
      <c r="Q7" s="25"/>
      <c r="R7" s="25"/>
    </row>
    <row r="8" spans="1:18" ht="38.25" x14ac:dyDescent="0.25">
      <c r="A8" s="240" t="s">
        <v>193</v>
      </c>
      <c r="B8" s="207"/>
      <c r="C8" s="206"/>
      <c r="D8" s="207" t="s">
        <v>444</v>
      </c>
      <c r="E8" s="206">
        <v>6</v>
      </c>
      <c r="F8" s="207"/>
      <c r="G8" s="206"/>
      <c r="H8" s="207"/>
      <c r="I8" s="206"/>
      <c r="J8" s="207" t="s">
        <v>430</v>
      </c>
      <c r="K8" s="80">
        <v>7</v>
      </c>
    </row>
    <row r="9" spans="1:18" ht="38.25" x14ac:dyDescent="0.25">
      <c r="A9" s="240" t="s">
        <v>442</v>
      </c>
      <c r="B9" s="207"/>
      <c r="C9" s="206"/>
      <c r="D9" s="207" t="s">
        <v>440</v>
      </c>
      <c r="E9" s="206">
        <v>3</v>
      </c>
      <c r="F9" s="207" t="s">
        <v>609</v>
      </c>
      <c r="G9" s="206">
        <v>4</v>
      </c>
      <c r="H9" s="207"/>
      <c r="I9" s="206"/>
      <c r="J9" s="207"/>
      <c r="K9" s="80"/>
    </row>
    <row r="10" spans="1:18" ht="38.25" x14ac:dyDescent="0.25">
      <c r="A10" s="67" t="s">
        <v>259</v>
      </c>
      <c r="B10" s="207" t="s">
        <v>54</v>
      </c>
      <c r="C10" s="206">
        <v>4</v>
      </c>
      <c r="D10" s="159" t="s">
        <v>123</v>
      </c>
      <c r="E10" s="55">
        <v>5</v>
      </c>
      <c r="F10" s="159" t="s">
        <v>144</v>
      </c>
      <c r="G10" s="55">
        <v>4</v>
      </c>
      <c r="H10" s="159"/>
      <c r="I10" s="206"/>
      <c r="J10" s="207"/>
      <c r="K10" s="208"/>
    </row>
    <row r="11" spans="1:18" x14ac:dyDescent="0.25">
      <c r="A11" s="242" t="s">
        <v>194</v>
      </c>
      <c r="B11" s="207" t="s">
        <v>436</v>
      </c>
      <c r="C11" s="206">
        <v>4</v>
      </c>
      <c r="D11" s="207"/>
      <c r="E11" s="206"/>
      <c r="F11" s="206" t="s">
        <v>61</v>
      </c>
      <c r="G11" s="206">
        <v>4</v>
      </c>
      <c r="H11" s="207" t="s">
        <v>37</v>
      </c>
      <c r="I11" s="206">
        <v>3</v>
      </c>
      <c r="J11" s="160"/>
      <c r="K11" s="80"/>
    </row>
    <row r="12" spans="1:18" ht="39" thickBot="1" x14ac:dyDescent="0.3">
      <c r="A12" s="243" t="s">
        <v>6</v>
      </c>
      <c r="B12" s="244" t="s">
        <v>5</v>
      </c>
      <c r="C12" s="245"/>
      <c r="D12" s="244" t="s">
        <v>4</v>
      </c>
      <c r="E12" s="245"/>
      <c r="F12" s="244" t="s">
        <v>3</v>
      </c>
      <c r="G12" s="245"/>
      <c r="H12" s="244" t="s">
        <v>2</v>
      </c>
      <c r="I12" s="245"/>
      <c r="J12" s="244" t="s">
        <v>1</v>
      </c>
      <c r="K12" s="246"/>
    </row>
    <row r="13" spans="1:18" ht="16.5" thickBot="1" x14ac:dyDescent="0.3">
      <c r="A13" s="419" t="s">
        <v>168</v>
      </c>
      <c r="B13" s="420"/>
      <c r="C13" s="459" t="s">
        <v>169</v>
      </c>
      <c r="D13" s="460"/>
      <c r="E13" s="460"/>
      <c r="F13" s="460"/>
      <c r="G13" s="460"/>
      <c r="H13" s="460"/>
      <c r="I13" s="460"/>
      <c r="J13" s="460"/>
      <c r="K13" s="461"/>
    </row>
    <row r="14" spans="1:18" ht="30" thickBot="1" x14ac:dyDescent="0.3">
      <c r="A14" s="74" t="s">
        <v>170</v>
      </c>
      <c r="B14" s="225"/>
      <c r="C14" s="481" t="s">
        <v>172</v>
      </c>
      <c r="D14" s="482"/>
      <c r="E14" s="482"/>
      <c r="F14" s="482"/>
      <c r="G14" s="482"/>
      <c r="H14" s="482"/>
      <c r="I14" s="482"/>
      <c r="J14" s="482"/>
      <c r="K14" s="483"/>
    </row>
    <row r="15" spans="1:18" x14ac:dyDescent="0.25">
      <c r="A15" s="590">
        <v>-0.1</v>
      </c>
      <c r="B15" s="407"/>
      <c r="C15" s="484"/>
      <c r="D15" s="521"/>
      <c r="E15" s="521"/>
      <c r="F15" s="521"/>
      <c r="G15" s="521"/>
      <c r="H15" s="521"/>
      <c r="I15" s="521"/>
      <c r="J15" s="521"/>
      <c r="K15" s="486"/>
    </row>
    <row r="16" spans="1:18" ht="15.75" thickBot="1" x14ac:dyDescent="0.3">
      <c r="A16" s="591"/>
      <c r="B16" s="408"/>
      <c r="C16" s="484"/>
      <c r="D16" s="521"/>
      <c r="E16" s="521"/>
      <c r="F16" s="521"/>
      <c r="G16" s="521"/>
      <c r="H16" s="521"/>
      <c r="I16" s="521"/>
      <c r="J16" s="521"/>
      <c r="K16" s="486"/>
    </row>
    <row r="17" spans="1:11" x14ac:dyDescent="0.25">
      <c r="A17" s="409" t="s">
        <v>171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15.75" thickBot="1" x14ac:dyDescent="0.3">
      <c r="A18" s="410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15.75" thickBot="1" x14ac:dyDescent="0.3">
      <c r="C19" s="487"/>
      <c r="D19" s="488"/>
      <c r="E19" s="488"/>
      <c r="F19" s="488"/>
      <c r="G19" s="488"/>
      <c r="H19" s="488"/>
      <c r="I19" s="488"/>
      <c r="J19" s="488"/>
      <c r="K19" s="489"/>
    </row>
    <row r="20" spans="1:11" ht="18.75" x14ac:dyDescent="0.25">
      <c r="A20" s="620" t="s">
        <v>437</v>
      </c>
      <c r="B20" s="621"/>
      <c r="C20" s="494"/>
      <c r="D20" s="495"/>
      <c r="E20" s="496"/>
      <c r="F20" s="617" t="s">
        <v>87</v>
      </c>
      <c r="G20" s="618"/>
      <c r="H20" s="619"/>
      <c r="I20" s="614"/>
      <c r="J20" s="615"/>
      <c r="K20" s="616"/>
    </row>
    <row r="21" spans="1:11" ht="15.75" thickBot="1" x14ac:dyDescent="0.3">
      <c r="A21" s="570" t="s">
        <v>105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2"/>
    </row>
  </sheetData>
  <mergeCells count="17">
    <mergeCell ref="A13:B13"/>
    <mergeCell ref="C13:K13"/>
    <mergeCell ref="A1:A2"/>
    <mergeCell ref="B1:E2"/>
    <mergeCell ref="F1:H2"/>
    <mergeCell ref="I1:K1"/>
    <mergeCell ref="I2:K2"/>
    <mergeCell ref="A21:K21"/>
    <mergeCell ref="C14:K19"/>
    <mergeCell ref="A15:A16"/>
    <mergeCell ref="B15:B16"/>
    <mergeCell ref="A17:A18"/>
    <mergeCell ref="B17:B18"/>
    <mergeCell ref="A20:B20"/>
    <mergeCell ref="C20:E20"/>
    <mergeCell ref="F20:H20"/>
    <mergeCell ref="I20:K20"/>
  </mergeCells>
  <pageMargins left="0.51181102362204722" right="0.51181102362204722" top="0.78740157480314965" bottom="0.78740157480314965" header="0.31496062992125984" footer="0.31496062992125984"/>
  <pageSetup paperSize="9" scale="88" fitToWidth="0" orientation="landscape" blackAndWhite="1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R22"/>
  <sheetViews>
    <sheetView workbookViewId="0">
      <selection activeCell="A22" sqref="A1:K22"/>
    </sheetView>
  </sheetViews>
  <sheetFormatPr defaultRowHeight="15" x14ac:dyDescent="0.25"/>
  <cols>
    <col min="1" max="1" width="15.85546875" bestFit="1" customWidth="1"/>
    <col min="2" max="2" width="23.42578125" customWidth="1"/>
    <col min="3" max="3" width="4" customWidth="1"/>
    <col min="4" max="4" width="24.28515625" bestFit="1" customWidth="1"/>
    <col min="5" max="5" width="3.85546875" customWidth="1"/>
    <col min="6" max="6" width="16.140625" customWidth="1"/>
    <col min="7" max="7" width="3" bestFit="1" customWidth="1"/>
    <col min="8" max="8" width="19.85546875" bestFit="1" customWidth="1"/>
    <col min="9" max="9" width="3" bestFit="1" customWidth="1"/>
    <col min="10" max="10" width="24" bestFit="1" customWidth="1"/>
    <col min="11" max="11" width="5.28515625" customWidth="1"/>
  </cols>
  <sheetData>
    <row r="1" spans="1:18" ht="33" x14ac:dyDescent="0.25">
      <c r="A1" s="384"/>
      <c r="B1" s="555" t="s">
        <v>438</v>
      </c>
      <c r="C1" s="556"/>
      <c r="D1" s="556"/>
      <c r="E1" s="557"/>
      <c r="F1" s="635" t="s">
        <v>674</v>
      </c>
      <c r="G1" s="636"/>
      <c r="H1" s="637"/>
      <c r="I1" s="515" t="s">
        <v>417</v>
      </c>
      <c r="J1" s="516"/>
      <c r="K1" s="517"/>
    </row>
    <row r="2" spans="1:18" ht="15.75" thickBot="1" x14ac:dyDescent="0.3">
      <c r="A2" s="385"/>
      <c r="B2" s="558"/>
      <c r="C2" s="559"/>
      <c r="D2" s="559"/>
      <c r="E2" s="560"/>
      <c r="F2" s="638"/>
      <c r="G2" s="639"/>
      <c r="H2" s="640"/>
      <c r="I2" s="567">
        <f>SUM(C3+E3+G3+I3+K3)</f>
        <v>100</v>
      </c>
      <c r="J2" s="568"/>
      <c r="K2" s="569"/>
    </row>
    <row r="3" spans="1:18" ht="15.75" x14ac:dyDescent="0.25">
      <c r="A3" s="18"/>
      <c r="B3" s="223" t="s">
        <v>5</v>
      </c>
      <c r="C3" s="15">
        <f>SUM(C4:C12)</f>
        <v>32</v>
      </c>
      <c r="D3" s="223" t="s">
        <v>4</v>
      </c>
      <c r="E3" s="15">
        <f>SUM(E4:E12)</f>
        <v>14</v>
      </c>
      <c r="F3" s="223" t="s">
        <v>3</v>
      </c>
      <c r="G3" s="15">
        <f>SUM(G4:G12)</f>
        <v>19</v>
      </c>
      <c r="H3" s="223" t="s">
        <v>2</v>
      </c>
      <c r="I3" s="15">
        <f>SUM(I4:I12)</f>
        <v>15</v>
      </c>
      <c r="J3" s="223" t="s">
        <v>1</v>
      </c>
      <c r="K3" s="15">
        <f>SUM(K4:K12)</f>
        <v>20</v>
      </c>
    </row>
    <row r="4" spans="1:18" ht="25.5" x14ac:dyDescent="0.25">
      <c r="A4" s="238" t="s">
        <v>418</v>
      </c>
      <c r="B4" s="160" t="s">
        <v>419</v>
      </c>
      <c r="C4" s="79">
        <v>4</v>
      </c>
      <c r="D4" s="79"/>
      <c r="E4" s="79"/>
      <c r="F4" s="160" t="s">
        <v>420</v>
      </c>
      <c r="G4" s="79">
        <v>5</v>
      </c>
      <c r="H4" s="239" t="s">
        <v>421</v>
      </c>
      <c r="I4" s="79">
        <v>2</v>
      </c>
      <c r="J4" s="160" t="s">
        <v>191</v>
      </c>
      <c r="K4" s="80">
        <v>4</v>
      </c>
    </row>
    <row r="5" spans="1:18" ht="38.25" x14ac:dyDescent="0.25">
      <c r="A5" s="233" t="s">
        <v>192</v>
      </c>
      <c r="B5" s="221" t="s">
        <v>422</v>
      </c>
      <c r="C5" s="218">
        <v>2</v>
      </c>
      <c r="D5" s="221"/>
      <c r="E5" s="218"/>
      <c r="F5" s="221" t="s">
        <v>20</v>
      </c>
      <c r="G5" s="218">
        <v>2</v>
      </c>
      <c r="H5" s="218" t="s">
        <v>37</v>
      </c>
      <c r="I5" s="218">
        <v>3</v>
      </c>
      <c r="J5" s="218" t="s">
        <v>423</v>
      </c>
      <c r="K5" s="80">
        <v>2</v>
      </c>
    </row>
    <row r="6" spans="1:18" ht="63.75" x14ac:dyDescent="0.25">
      <c r="A6" s="240" t="s">
        <v>39</v>
      </c>
      <c r="B6" s="207" t="s">
        <v>38</v>
      </c>
      <c r="C6" s="206">
        <v>3</v>
      </c>
      <c r="D6" s="206" t="s">
        <v>469</v>
      </c>
      <c r="E6" s="206">
        <v>2</v>
      </c>
      <c r="F6" s="207" t="s">
        <v>424</v>
      </c>
      <c r="G6" s="206">
        <v>2</v>
      </c>
      <c r="H6" s="206" t="s">
        <v>37</v>
      </c>
      <c r="I6" s="206">
        <v>2</v>
      </c>
      <c r="J6" s="206"/>
      <c r="K6" s="80"/>
    </row>
    <row r="7" spans="1:18" s="1" customFormat="1" ht="51" x14ac:dyDescent="0.25">
      <c r="A7" s="240" t="s">
        <v>425</v>
      </c>
      <c r="B7" s="207" t="s">
        <v>41</v>
      </c>
      <c r="C7" s="206">
        <v>5</v>
      </c>
      <c r="D7" s="207"/>
      <c r="E7" s="206"/>
      <c r="F7" s="207" t="s">
        <v>426</v>
      </c>
      <c r="G7" s="206">
        <v>2</v>
      </c>
      <c r="H7" s="207" t="s">
        <v>427</v>
      </c>
      <c r="I7" s="206">
        <v>1</v>
      </c>
      <c r="J7" s="207" t="s">
        <v>428</v>
      </c>
      <c r="K7" s="80">
        <v>3</v>
      </c>
      <c r="L7" s="25"/>
      <c r="M7"/>
      <c r="N7" s="25"/>
      <c r="O7" s="25"/>
      <c r="P7" s="25"/>
      <c r="Q7" s="25"/>
      <c r="R7" s="25"/>
    </row>
    <row r="8" spans="1:18" ht="25.5" x14ac:dyDescent="0.25">
      <c r="A8" s="240" t="s">
        <v>193</v>
      </c>
      <c r="B8" s="207" t="s">
        <v>429</v>
      </c>
      <c r="C8" s="206">
        <v>5</v>
      </c>
      <c r="D8" s="207"/>
      <c r="E8" s="206"/>
      <c r="F8" s="207"/>
      <c r="G8" s="206"/>
      <c r="H8" s="207" t="s">
        <v>445</v>
      </c>
      <c r="I8" s="206">
        <v>3</v>
      </c>
      <c r="J8" s="207" t="s">
        <v>430</v>
      </c>
      <c r="K8" s="80">
        <v>5</v>
      </c>
    </row>
    <row r="9" spans="1:18" ht="51" x14ac:dyDescent="0.25">
      <c r="A9" s="240" t="s">
        <v>439</v>
      </c>
      <c r="B9" s="207" t="s">
        <v>429</v>
      </c>
      <c r="C9" s="206">
        <v>2</v>
      </c>
      <c r="D9" s="207" t="s">
        <v>440</v>
      </c>
      <c r="E9" s="206">
        <v>2</v>
      </c>
      <c r="F9" s="207" t="s">
        <v>426</v>
      </c>
      <c r="G9" s="206">
        <v>3</v>
      </c>
      <c r="H9" s="256" t="s">
        <v>441</v>
      </c>
      <c r="I9" s="206">
        <v>2</v>
      </c>
      <c r="J9" s="207"/>
      <c r="K9" s="80"/>
    </row>
    <row r="10" spans="1:18" ht="38.25" x14ac:dyDescent="0.25">
      <c r="A10" s="240" t="s">
        <v>360</v>
      </c>
      <c r="B10" s="207" t="s">
        <v>47</v>
      </c>
      <c r="C10" s="206">
        <v>3</v>
      </c>
      <c r="D10" s="206" t="s">
        <v>46</v>
      </c>
      <c r="E10" s="206">
        <v>3</v>
      </c>
      <c r="F10" s="207" t="s">
        <v>45</v>
      </c>
      <c r="G10" s="206">
        <v>2</v>
      </c>
      <c r="H10" s="207" t="s">
        <v>44</v>
      </c>
      <c r="I10" s="206">
        <v>2</v>
      </c>
      <c r="J10" s="207" t="s">
        <v>43</v>
      </c>
      <c r="K10" s="80">
        <v>3</v>
      </c>
    </row>
    <row r="11" spans="1:18" ht="25.5" x14ac:dyDescent="0.25">
      <c r="A11" s="240" t="s">
        <v>431</v>
      </c>
      <c r="B11" s="207" t="s">
        <v>432</v>
      </c>
      <c r="C11" s="206">
        <v>5</v>
      </c>
      <c r="D11" s="207" t="s">
        <v>433</v>
      </c>
      <c r="E11" s="79">
        <v>3</v>
      </c>
      <c r="F11" s="241"/>
      <c r="G11" s="206"/>
      <c r="H11" s="207"/>
      <c r="I11" s="206"/>
      <c r="J11" s="207"/>
      <c r="K11" s="80"/>
    </row>
    <row r="12" spans="1:18" ht="38.25" x14ac:dyDescent="0.25">
      <c r="A12" s="240" t="s">
        <v>468</v>
      </c>
      <c r="B12" s="207" t="s">
        <v>434</v>
      </c>
      <c r="C12" s="206">
        <v>3</v>
      </c>
      <c r="D12" s="207" t="s">
        <v>435</v>
      </c>
      <c r="E12" s="79">
        <v>4</v>
      </c>
      <c r="F12" s="207" t="s">
        <v>53</v>
      </c>
      <c r="G12" s="206">
        <v>3</v>
      </c>
      <c r="H12" s="207" t="s">
        <v>37</v>
      </c>
      <c r="I12" s="206"/>
      <c r="J12" s="207" t="s">
        <v>436</v>
      </c>
      <c r="K12" s="80">
        <v>3</v>
      </c>
    </row>
    <row r="13" spans="1:18" ht="39" thickBot="1" x14ac:dyDescent="0.3">
      <c r="A13" s="243" t="s">
        <v>6</v>
      </c>
      <c r="B13" s="244" t="s">
        <v>5</v>
      </c>
      <c r="C13" s="245"/>
      <c r="D13" s="244" t="s">
        <v>4</v>
      </c>
      <c r="E13" s="245"/>
      <c r="F13" s="244" t="s">
        <v>3</v>
      </c>
      <c r="G13" s="245"/>
      <c r="H13" s="244" t="s">
        <v>2</v>
      </c>
      <c r="I13" s="245"/>
      <c r="J13" s="244" t="s">
        <v>1</v>
      </c>
      <c r="K13" s="246"/>
    </row>
    <row r="14" spans="1:18" ht="16.5" thickBot="1" x14ac:dyDescent="0.3">
      <c r="A14" s="419" t="s">
        <v>168</v>
      </c>
      <c r="B14" s="420"/>
      <c r="C14" s="459" t="s">
        <v>169</v>
      </c>
      <c r="D14" s="460"/>
      <c r="E14" s="460"/>
      <c r="F14" s="460"/>
      <c r="G14" s="460"/>
      <c r="H14" s="460"/>
      <c r="I14" s="460"/>
      <c r="J14" s="460"/>
      <c r="K14" s="461"/>
    </row>
    <row r="15" spans="1:18" ht="30" thickBot="1" x14ac:dyDescent="0.3">
      <c r="A15" s="74" t="s">
        <v>170</v>
      </c>
      <c r="B15" s="216"/>
      <c r="C15" s="481" t="s">
        <v>172</v>
      </c>
      <c r="D15" s="482"/>
      <c r="E15" s="482"/>
      <c r="F15" s="482"/>
      <c r="G15" s="482"/>
      <c r="H15" s="482"/>
      <c r="I15" s="482"/>
      <c r="J15" s="482"/>
      <c r="K15" s="483"/>
    </row>
    <row r="16" spans="1:18" x14ac:dyDescent="0.25">
      <c r="A16" s="590">
        <v>-0.1</v>
      </c>
      <c r="B16" s="407"/>
      <c r="C16" s="484"/>
      <c r="D16" s="521"/>
      <c r="E16" s="521"/>
      <c r="F16" s="521"/>
      <c r="G16" s="521"/>
      <c r="H16" s="521"/>
      <c r="I16" s="521"/>
      <c r="J16" s="521"/>
      <c r="K16" s="486"/>
    </row>
    <row r="17" spans="1:11" ht="15.75" thickBot="1" x14ac:dyDescent="0.3">
      <c r="A17" s="591"/>
      <c r="B17" s="408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x14ac:dyDescent="0.25">
      <c r="A18" s="409" t="s">
        <v>171</v>
      </c>
      <c r="B18" s="407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15.75" thickBot="1" x14ac:dyDescent="0.3">
      <c r="A19" s="410"/>
      <c r="B19" s="408"/>
      <c r="C19" s="484"/>
      <c r="D19" s="521"/>
      <c r="E19" s="521"/>
      <c r="F19" s="521"/>
      <c r="G19" s="521"/>
      <c r="H19" s="521"/>
      <c r="I19" s="521"/>
      <c r="J19" s="521"/>
      <c r="K19" s="486"/>
    </row>
    <row r="20" spans="1:11" ht="15.75" thickBot="1" x14ac:dyDescent="0.3">
      <c r="C20" s="487"/>
      <c r="D20" s="488"/>
      <c r="E20" s="488"/>
      <c r="F20" s="488"/>
      <c r="G20" s="488"/>
      <c r="H20" s="488"/>
      <c r="I20" s="488"/>
      <c r="J20" s="488"/>
      <c r="K20" s="489"/>
    </row>
    <row r="21" spans="1:11" ht="18.75" x14ac:dyDescent="0.25">
      <c r="A21" s="620" t="s">
        <v>437</v>
      </c>
      <c r="B21" s="621"/>
      <c r="C21" s="494"/>
      <c r="D21" s="495"/>
      <c r="E21" s="496"/>
      <c r="F21" s="617" t="s">
        <v>87</v>
      </c>
      <c r="G21" s="618"/>
      <c r="H21" s="619"/>
      <c r="I21" s="614"/>
      <c r="J21" s="615"/>
      <c r="K21" s="616"/>
    </row>
    <row r="22" spans="1:11" ht="15.75" thickBot="1" x14ac:dyDescent="0.3">
      <c r="A22" s="570" t="s">
        <v>105</v>
      </c>
      <c r="B22" s="571"/>
      <c r="C22" s="571"/>
      <c r="D22" s="571"/>
      <c r="E22" s="571"/>
      <c r="F22" s="571"/>
      <c r="G22" s="571"/>
      <c r="H22" s="571"/>
      <c r="I22" s="571"/>
      <c r="J22" s="571"/>
      <c r="K22" s="572"/>
    </row>
  </sheetData>
  <mergeCells count="17">
    <mergeCell ref="A22:K22"/>
    <mergeCell ref="C15:K20"/>
    <mergeCell ref="A16:A17"/>
    <mergeCell ref="B16:B17"/>
    <mergeCell ref="A18:A19"/>
    <mergeCell ref="B18:B19"/>
    <mergeCell ref="A21:B21"/>
    <mergeCell ref="C21:E21"/>
    <mergeCell ref="F21:H21"/>
    <mergeCell ref="I21:K21"/>
    <mergeCell ref="A14:B14"/>
    <mergeCell ref="C14:K14"/>
    <mergeCell ref="A1:A2"/>
    <mergeCell ref="B1:E2"/>
    <mergeCell ref="F1:H2"/>
    <mergeCell ref="I1:K1"/>
    <mergeCell ref="I2:K2"/>
  </mergeCells>
  <pageMargins left="0.511811024" right="0.511811024" top="0.78740157499999996" bottom="0.78740157499999996" header="0.31496062000000002" footer="0.31496062000000002"/>
  <pageSetup paperSize="9" scale="81" fitToWidth="0" orientation="landscape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18"/>
  <sheetViews>
    <sheetView view="pageBreakPreview" topLeftCell="A7" zoomScaleSheetLayoutView="100" workbookViewId="0">
      <selection activeCell="A15" sqref="A15:A16"/>
    </sheetView>
  </sheetViews>
  <sheetFormatPr defaultRowHeight="15" x14ac:dyDescent="0.25"/>
  <cols>
    <col min="1" max="1" width="18.28515625" customWidth="1"/>
    <col min="2" max="2" width="23.42578125" customWidth="1"/>
    <col min="3" max="3" width="6.140625" customWidth="1"/>
    <col min="4" max="4" width="24.28515625" customWidth="1"/>
    <col min="5" max="5" width="6.42578125" customWidth="1"/>
    <col min="6" max="6" width="16.140625" customWidth="1"/>
    <col min="7" max="7" width="6.42578125" customWidth="1"/>
    <col min="8" max="8" width="29.7109375" customWidth="1"/>
    <col min="9" max="9" width="6" customWidth="1"/>
    <col min="10" max="10" width="28.5703125" customWidth="1"/>
    <col min="11" max="11" width="6.42578125" customWidth="1"/>
  </cols>
  <sheetData>
    <row r="1" spans="1:18" ht="39.75" customHeight="1" x14ac:dyDescent="0.25">
      <c r="A1" s="384"/>
      <c r="B1" s="555" t="s">
        <v>270</v>
      </c>
      <c r="C1" s="556"/>
      <c r="D1" s="556"/>
      <c r="E1" s="557"/>
      <c r="F1" s="509" t="s">
        <v>266</v>
      </c>
      <c r="G1" s="510"/>
      <c r="H1" s="511"/>
      <c r="I1" s="515" t="s">
        <v>85</v>
      </c>
      <c r="J1" s="516"/>
      <c r="K1" s="517"/>
    </row>
    <row r="2" spans="1:18" ht="24.75" customHeight="1" thickBot="1" x14ac:dyDescent="0.3">
      <c r="A2" s="385"/>
      <c r="B2" s="558"/>
      <c r="C2" s="559"/>
      <c r="D2" s="559"/>
      <c r="E2" s="560"/>
      <c r="F2" s="512"/>
      <c r="G2" s="513"/>
      <c r="H2" s="514"/>
      <c r="I2" s="567">
        <f>SUM(C3+E3+G3+I3+K3)</f>
        <v>100</v>
      </c>
      <c r="J2" s="568"/>
      <c r="K2" s="569"/>
    </row>
    <row r="3" spans="1:18" ht="32.25" thickBot="1" x14ac:dyDescent="0.3">
      <c r="A3" s="82" t="s">
        <v>42</v>
      </c>
      <c r="B3" s="64" t="s">
        <v>5</v>
      </c>
      <c r="C3" s="15">
        <f>SUM(C4:C10)</f>
        <v>19</v>
      </c>
      <c r="D3" s="64" t="s">
        <v>4</v>
      </c>
      <c r="E3" s="15">
        <f>SUM(E4:E10)</f>
        <v>19</v>
      </c>
      <c r="F3" s="64" t="s">
        <v>3</v>
      </c>
      <c r="G3" s="15">
        <f>SUM(G4:G10)</f>
        <v>28</v>
      </c>
      <c r="H3" s="64" t="s">
        <v>2</v>
      </c>
      <c r="I3" s="15">
        <f>SUM(I4:I10)</f>
        <v>21</v>
      </c>
      <c r="J3" s="64" t="s">
        <v>1</v>
      </c>
      <c r="K3" s="15">
        <f>SUM(K4:K10)</f>
        <v>13</v>
      </c>
    </row>
    <row r="4" spans="1:18" ht="38.25" x14ac:dyDescent="0.25">
      <c r="A4" s="34" t="s">
        <v>177</v>
      </c>
      <c r="B4" s="35" t="s">
        <v>41</v>
      </c>
      <c r="C4" s="36">
        <v>3</v>
      </c>
      <c r="D4" s="35" t="s">
        <v>267</v>
      </c>
      <c r="E4" s="36">
        <v>4</v>
      </c>
      <c r="F4" s="36" t="s">
        <v>122</v>
      </c>
      <c r="G4" s="36">
        <v>4</v>
      </c>
      <c r="H4" s="35" t="s">
        <v>196</v>
      </c>
      <c r="I4" s="36">
        <v>5</v>
      </c>
      <c r="J4" s="105" t="s">
        <v>216</v>
      </c>
      <c r="K4" s="37">
        <v>2</v>
      </c>
    </row>
    <row r="5" spans="1:18" ht="36.75" customHeight="1" thickBot="1" x14ac:dyDescent="0.3">
      <c r="A5" s="38" t="s">
        <v>214</v>
      </c>
      <c r="B5" s="53"/>
      <c r="C5" s="52"/>
      <c r="D5" s="105" t="s">
        <v>271</v>
      </c>
      <c r="E5" s="52">
        <v>2</v>
      </c>
      <c r="F5" s="53" t="s">
        <v>122</v>
      </c>
      <c r="G5" s="52">
        <v>5</v>
      </c>
      <c r="H5" s="52"/>
      <c r="I5" s="52">
        <v>2</v>
      </c>
      <c r="J5" s="52" t="s">
        <v>268</v>
      </c>
      <c r="K5" s="54">
        <v>3</v>
      </c>
    </row>
    <row r="6" spans="1:18" ht="51" customHeight="1" x14ac:dyDescent="0.25">
      <c r="A6" s="67" t="s">
        <v>215</v>
      </c>
      <c r="B6" s="39" t="s">
        <v>78</v>
      </c>
      <c r="C6" s="40">
        <v>3</v>
      </c>
      <c r="D6" s="39" t="s">
        <v>186</v>
      </c>
      <c r="E6" s="40">
        <v>3</v>
      </c>
      <c r="F6" s="39" t="s">
        <v>77</v>
      </c>
      <c r="G6" s="40">
        <v>2</v>
      </c>
      <c r="H6" s="39" t="s">
        <v>187</v>
      </c>
      <c r="I6" s="40">
        <v>3</v>
      </c>
      <c r="J6" s="35" t="s">
        <v>198</v>
      </c>
      <c r="K6" s="52">
        <v>2</v>
      </c>
    </row>
    <row r="7" spans="1:18" s="1" customFormat="1" ht="34.5" customHeight="1" x14ac:dyDescent="0.2">
      <c r="A7" s="38" t="s">
        <v>180</v>
      </c>
      <c r="B7" s="53" t="s">
        <v>181</v>
      </c>
      <c r="C7" s="52">
        <v>2</v>
      </c>
      <c r="D7" s="53" t="s">
        <v>182</v>
      </c>
      <c r="E7" s="52">
        <v>2</v>
      </c>
      <c r="F7" s="53" t="s">
        <v>115</v>
      </c>
      <c r="G7" s="52">
        <v>5</v>
      </c>
      <c r="H7" s="53" t="s">
        <v>269</v>
      </c>
      <c r="I7" s="52">
        <v>3</v>
      </c>
      <c r="J7" s="53" t="s">
        <v>179</v>
      </c>
      <c r="K7" s="54">
        <v>2</v>
      </c>
      <c r="L7" s="25"/>
      <c r="M7" s="25"/>
      <c r="N7" s="25"/>
      <c r="O7" s="25"/>
      <c r="P7" s="25"/>
      <c r="Q7" s="25"/>
      <c r="R7" s="25"/>
    </row>
    <row r="8" spans="1:18" ht="38.25" x14ac:dyDescent="0.25">
      <c r="A8" s="77" t="s">
        <v>25</v>
      </c>
      <c r="B8" s="55" t="s">
        <v>24</v>
      </c>
      <c r="C8" s="55">
        <v>3</v>
      </c>
      <c r="D8" s="51" t="s">
        <v>92</v>
      </c>
      <c r="E8" s="55">
        <v>3</v>
      </c>
      <c r="F8" s="51" t="s">
        <v>23</v>
      </c>
      <c r="G8" s="55">
        <v>4</v>
      </c>
      <c r="H8" s="55"/>
      <c r="I8" s="55"/>
      <c r="J8" s="55"/>
      <c r="K8" s="78"/>
    </row>
    <row r="9" spans="1:18" ht="53.25" customHeight="1" x14ac:dyDescent="0.25">
      <c r="A9" s="67" t="s">
        <v>21</v>
      </c>
      <c r="B9" s="53" t="s">
        <v>219</v>
      </c>
      <c r="C9" s="52">
        <v>4</v>
      </c>
      <c r="D9" s="53" t="s">
        <v>123</v>
      </c>
      <c r="E9" s="52">
        <v>3</v>
      </c>
      <c r="F9" s="53" t="s">
        <v>144</v>
      </c>
      <c r="G9" s="52">
        <v>5</v>
      </c>
      <c r="H9" s="10" t="s">
        <v>220</v>
      </c>
      <c r="I9" s="61">
        <v>5</v>
      </c>
      <c r="J9" s="53" t="s">
        <v>189</v>
      </c>
      <c r="K9" s="54">
        <v>2</v>
      </c>
    </row>
    <row r="10" spans="1:18" ht="54" customHeight="1" thickBot="1" x14ac:dyDescent="0.3">
      <c r="A10" s="67" t="s">
        <v>48</v>
      </c>
      <c r="B10" s="53" t="s">
        <v>47</v>
      </c>
      <c r="C10" s="52">
        <v>4</v>
      </c>
      <c r="D10" s="52" t="s">
        <v>46</v>
      </c>
      <c r="E10" s="52">
        <v>2</v>
      </c>
      <c r="F10" s="53" t="s">
        <v>45</v>
      </c>
      <c r="G10" s="52">
        <v>3</v>
      </c>
      <c r="H10" s="53" t="s">
        <v>44</v>
      </c>
      <c r="I10" s="52">
        <v>3</v>
      </c>
      <c r="J10" s="53" t="s">
        <v>43</v>
      </c>
      <c r="K10" s="76">
        <v>2</v>
      </c>
    </row>
    <row r="11" spans="1:18" ht="27.75" customHeight="1" thickBot="1" x14ac:dyDescent="0.3">
      <c r="A11" s="419" t="s">
        <v>168</v>
      </c>
      <c r="B11" s="420"/>
      <c r="C11" s="459" t="s">
        <v>169</v>
      </c>
      <c r="D11" s="460"/>
      <c r="E11" s="460"/>
      <c r="F11" s="460"/>
      <c r="G11" s="460"/>
      <c r="H11" s="460"/>
      <c r="I11" s="460"/>
      <c r="J11" s="460"/>
      <c r="K11" s="461"/>
    </row>
    <row r="12" spans="1:18" ht="30" thickBot="1" x14ac:dyDescent="0.3">
      <c r="A12" s="74" t="s">
        <v>170</v>
      </c>
      <c r="B12" s="75"/>
      <c r="C12" s="481" t="s">
        <v>172</v>
      </c>
      <c r="D12" s="482"/>
      <c r="E12" s="482"/>
      <c r="F12" s="482"/>
      <c r="G12" s="482"/>
      <c r="H12" s="482"/>
      <c r="I12" s="482"/>
      <c r="J12" s="482"/>
      <c r="K12" s="483"/>
    </row>
    <row r="13" spans="1:18" x14ac:dyDescent="0.25">
      <c r="A13" s="641">
        <v>-0.1</v>
      </c>
      <c r="B13" s="407"/>
      <c r="C13" s="484"/>
      <c r="D13" s="485"/>
      <c r="E13" s="485"/>
      <c r="F13" s="485"/>
      <c r="G13" s="485"/>
      <c r="H13" s="485"/>
      <c r="I13" s="485"/>
      <c r="J13" s="485"/>
      <c r="K13" s="486"/>
    </row>
    <row r="14" spans="1:18" ht="15.75" thickBot="1" x14ac:dyDescent="0.3">
      <c r="A14" s="642"/>
      <c r="B14" s="408"/>
      <c r="C14" s="484"/>
      <c r="D14" s="485"/>
      <c r="E14" s="485"/>
      <c r="F14" s="485"/>
      <c r="G14" s="485"/>
      <c r="H14" s="485"/>
      <c r="I14" s="485"/>
      <c r="J14" s="485"/>
      <c r="K14" s="486"/>
    </row>
    <row r="15" spans="1:18" x14ac:dyDescent="0.25">
      <c r="A15" s="409" t="s">
        <v>171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8" ht="15.75" thickBot="1" x14ac:dyDescent="0.3">
      <c r="A16" s="410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11" ht="15.75" customHeight="1" x14ac:dyDescent="0.25">
      <c r="A17" s="620" t="s">
        <v>88</v>
      </c>
      <c r="B17" s="621"/>
      <c r="C17" s="494"/>
      <c r="D17" s="495"/>
      <c r="E17" s="496"/>
      <c r="F17" s="617" t="s">
        <v>87</v>
      </c>
      <c r="G17" s="618"/>
      <c r="H17" s="619"/>
      <c r="I17" s="614"/>
      <c r="J17" s="615"/>
      <c r="K17" s="616"/>
    </row>
    <row r="18" spans="1:11" ht="18.75" customHeight="1" thickBot="1" x14ac:dyDescent="0.3">
      <c r="A18" s="570" t="s">
        <v>105</v>
      </c>
      <c r="B18" s="571"/>
      <c r="C18" s="571"/>
      <c r="D18" s="571"/>
      <c r="E18" s="571"/>
      <c r="F18" s="571"/>
      <c r="G18" s="571"/>
      <c r="H18" s="571"/>
      <c r="I18" s="571"/>
      <c r="J18" s="571"/>
      <c r="K18" s="572"/>
    </row>
  </sheetData>
  <mergeCells count="17">
    <mergeCell ref="A18:K18"/>
    <mergeCell ref="C12:K16"/>
    <mergeCell ref="A13:A14"/>
    <mergeCell ref="B13:B14"/>
    <mergeCell ref="A15:A16"/>
    <mergeCell ref="B15:B16"/>
    <mergeCell ref="A17:B17"/>
    <mergeCell ref="C17:E17"/>
    <mergeCell ref="F17:H17"/>
    <mergeCell ref="I17:K17"/>
    <mergeCell ref="A11:B11"/>
    <mergeCell ref="C11:K11"/>
    <mergeCell ref="A1:A2"/>
    <mergeCell ref="B1:E2"/>
    <mergeCell ref="F1:H2"/>
    <mergeCell ref="I1:K1"/>
    <mergeCell ref="I2:K2"/>
  </mergeCell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B36"/>
  <sheetViews>
    <sheetView tabSelected="1" view="pageBreakPreview" zoomScale="80" zoomScaleNormal="55" zoomScaleSheetLayoutView="80" workbookViewId="0">
      <selection activeCell="C4" sqref="C4"/>
    </sheetView>
  </sheetViews>
  <sheetFormatPr defaultRowHeight="15" x14ac:dyDescent="0.25"/>
  <cols>
    <col min="1" max="1" width="30.28515625" customWidth="1"/>
    <col min="2" max="2" width="35.42578125" customWidth="1"/>
    <col min="3" max="3" width="8.140625" customWidth="1"/>
    <col min="4" max="4" width="33.85546875" customWidth="1"/>
    <col min="5" max="5" width="8.5703125" customWidth="1"/>
    <col min="6" max="6" width="30.140625" customWidth="1"/>
    <col min="7" max="7" width="10.7109375" customWidth="1"/>
    <col min="8" max="8" width="29.5703125" customWidth="1"/>
    <col min="9" max="9" width="7.7109375" customWidth="1"/>
    <col min="10" max="10" width="30.28515625" customWidth="1"/>
    <col min="11" max="11" width="13.28515625" customWidth="1"/>
    <col min="12" max="28" width="9.140625" style="81"/>
  </cols>
  <sheetData>
    <row r="1" spans="1:11" ht="76.5" customHeight="1" thickBot="1" x14ac:dyDescent="0.4">
      <c r="A1" s="133">
        <v>0</v>
      </c>
      <c r="B1" s="648" t="s">
        <v>689</v>
      </c>
      <c r="C1" s="648"/>
      <c r="D1" s="648"/>
      <c r="E1" s="648"/>
      <c r="F1" s="648"/>
      <c r="G1" s="649"/>
      <c r="H1" s="650" t="s">
        <v>602</v>
      </c>
      <c r="I1" s="651"/>
      <c r="J1" s="167" t="s">
        <v>89</v>
      </c>
      <c r="K1" s="168">
        <f>C2+E2+G2+I2+K2</f>
        <v>100</v>
      </c>
    </row>
    <row r="2" spans="1:11" ht="16.5" thickBot="1" x14ac:dyDescent="0.3">
      <c r="A2" s="82" t="s">
        <v>42</v>
      </c>
      <c r="B2" s="83" t="s">
        <v>5</v>
      </c>
      <c r="C2" s="84">
        <f>SUM(C3:C9)</f>
        <v>23</v>
      </c>
      <c r="D2" s="85" t="s">
        <v>4</v>
      </c>
      <c r="E2" s="84">
        <f>SUM(E3:E9)</f>
        <v>23</v>
      </c>
      <c r="F2" s="86" t="s">
        <v>3</v>
      </c>
      <c r="G2" s="84">
        <f>SUM(G3:G9)</f>
        <v>21</v>
      </c>
      <c r="H2" s="87" t="s">
        <v>2</v>
      </c>
      <c r="I2" s="84">
        <f>SUM(I3:I9)</f>
        <v>18</v>
      </c>
      <c r="J2" s="88" t="s">
        <v>1</v>
      </c>
      <c r="K2" s="84">
        <f>SUM(K3:K9)</f>
        <v>15</v>
      </c>
    </row>
    <row r="3" spans="1:11" ht="86.25" customHeight="1" x14ac:dyDescent="0.25">
      <c r="A3" s="102" t="s">
        <v>229</v>
      </c>
      <c r="B3" s="116" t="s">
        <v>197</v>
      </c>
      <c r="C3" s="94">
        <v>4</v>
      </c>
      <c r="D3" s="116" t="s">
        <v>231</v>
      </c>
      <c r="E3" s="94">
        <v>3</v>
      </c>
      <c r="F3" s="118" t="s">
        <v>230</v>
      </c>
      <c r="G3" s="94">
        <v>3</v>
      </c>
      <c r="H3" s="116" t="s">
        <v>324</v>
      </c>
      <c r="I3" s="94">
        <v>3</v>
      </c>
      <c r="J3" s="119" t="s">
        <v>617</v>
      </c>
      <c r="K3" s="95">
        <v>3</v>
      </c>
    </row>
    <row r="4" spans="1:11" ht="74.25" customHeight="1" x14ac:dyDescent="0.25">
      <c r="A4" s="103" t="s">
        <v>199</v>
      </c>
      <c r="B4" s="117" t="s">
        <v>237</v>
      </c>
      <c r="C4" s="97">
        <v>3</v>
      </c>
      <c r="D4" s="117" t="s">
        <v>235</v>
      </c>
      <c r="E4" s="97">
        <v>3</v>
      </c>
      <c r="F4" s="117" t="s">
        <v>200</v>
      </c>
      <c r="G4" s="97">
        <v>3</v>
      </c>
      <c r="H4" s="117" t="s">
        <v>201</v>
      </c>
      <c r="I4" s="97">
        <v>3</v>
      </c>
      <c r="J4" s="117" t="s">
        <v>325</v>
      </c>
      <c r="K4" s="98">
        <v>3</v>
      </c>
    </row>
    <row r="5" spans="1:11" ht="51" customHeight="1" thickBot="1" x14ac:dyDescent="0.3">
      <c r="A5" s="103" t="s">
        <v>202</v>
      </c>
      <c r="B5" s="117" t="s">
        <v>234</v>
      </c>
      <c r="C5" s="97">
        <v>3</v>
      </c>
      <c r="D5" s="117" t="s">
        <v>233</v>
      </c>
      <c r="E5" s="97">
        <v>4</v>
      </c>
      <c r="F5" s="117" t="s">
        <v>203</v>
      </c>
      <c r="G5" s="97">
        <v>3</v>
      </c>
      <c r="H5" s="117" t="s">
        <v>204</v>
      </c>
      <c r="I5" s="97">
        <v>3</v>
      </c>
      <c r="J5" s="117"/>
      <c r="K5" s="98"/>
    </row>
    <row r="6" spans="1:11" ht="68.25" customHeight="1" x14ac:dyDescent="0.25">
      <c r="A6" s="104" t="s">
        <v>327</v>
      </c>
      <c r="B6" s="117" t="s">
        <v>205</v>
      </c>
      <c r="C6" s="97">
        <v>4</v>
      </c>
      <c r="D6" s="117" t="s">
        <v>239</v>
      </c>
      <c r="E6" s="97">
        <v>3</v>
      </c>
      <c r="F6" s="117" t="s">
        <v>326</v>
      </c>
      <c r="G6" s="97">
        <v>3</v>
      </c>
      <c r="H6" s="117" t="s">
        <v>238</v>
      </c>
      <c r="I6" s="97">
        <v>3</v>
      </c>
      <c r="J6" s="119" t="s">
        <v>232</v>
      </c>
      <c r="K6" s="98">
        <v>3</v>
      </c>
    </row>
    <row r="7" spans="1:11" ht="44.25" customHeight="1" x14ac:dyDescent="0.25">
      <c r="A7" s="103" t="s">
        <v>193</v>
      </c>
      <c r="B7" s="117" t="s">
        <v>228</v>
      </c>
      <c r="C7" s="97">
        <v>3</v>
      </c>
      <c r="D7" s="117" t="s">
        <v>227</v>
      </c>
      <c r="E7" s="97">
        <v>3</v>
      </c>
      <c r="F7" s="117" t="s">
        <v>61</v>
      </c>
      <c r="G7" s="97">
        <v>3</v>
      </c>
      <c r="H7" s="96"/>
      <c r="I7" s="97"/>
      <c r="J7" s="117" t="s">
        <v>236</v>
      </c>
      <c r="K7" s="98">
        <v>3</v>
      </c>
    </row>
    <row r="8" spans="1:11" ht="53.25" customHeight="1" x14ac:dyDescent="0.25">
      <c r="A8" s="104" t="s">
        <v>194</v>
      </c>
      <c r="B8" s="117" t="s">
        <v>207</v>
      </c>
      <c r="C8" s="97">
        <v>3</v>
      </c>
      <c r="D8" s="117" t="s">
        <v>240</v>
      </c>
      <c r="E8" s="97">
        <v>3</v>
      </c>
      <c r="F8" s="117" t="s">
        <v>241</v>
      </c>
      <c r="G8" s="97">
        <v>3</v>
      </c>
      <c r="H8" s="117" t="s">
        <v>37</v>
      </c>
      <c r="I8" s="97">
        <v>3</v>
      </c>
      <c r="J8" s="117" t="s">
        <v>242</v>
      </c>
      <c r="K8" s="98">
        <v>3</v>
      </c>
    </row>
    <row r="9" spans="1:11" ht="51.75" customHeight="1" x14ac:dyDescent="0.25">
      <c r="A9" s="103" t="s">
        <v>208</v>
      </c>
      <c r="B9" s="117" t="s">
        <v>209</v>
      </c>
      <c r="C9" s="97">
        <v>3</v>
      </c>
      <c r="D9" s="117" t="s">
        <v>210</v>
      </c>
      <c r="E9" s="97">
        <v>4</v>
      </c>
      <c r="F9" s="117" t="s">
        <v>61</v>
      </c>
      <c r="G9" s="97">
        <v>3</v>
      </c>
      <c r="H9" s="117" t="s">
        <v>206</v>
      </c>
      <c r="I9" s="97">
        <v>3</v>
      </c>
      <c r="J9" s="117"/>
      <c r="K9" s="98"/>
    </row>
    <row r="10" spans="1:11" ht="39" customHeight="1" thickBot="1" x14ac:dyDescent="0.3">
      <c r="A10" s="113" t="s">
        <v>211</v>
      </c>
      <c r="B10" s="99" t="s">
        <v>5</v>
      </c>
      <c r="C10" s="100"/>
      <c r="D10" s="99" t="s">
        <v>4</v>
      </c>
      <c r="E10" s="100"/>
      <c r="F10" s="99" t="s">
        <v>3</v>
      </c>
      <c r="G10" s="100"/>
      <c r="H10" s="99" t="s">
        <v>2</v>
      </c>
      <c r="I10" s="100"/>
      <c r="J10" s="99" t="s">
        <v>1</v>
      </c>
      <c r="K10" s="101"/>
    </row>
    <row r="11" spans="1:11" ht="40.5" customHeight="1" thickBot="1" x14ac:dyDescent="0.3">
      <c r="A11" s="408" t="s">
        <v>0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2"/>
    </row>
    <row r="12" spans="1:11" ht="24.75" customHeight="1" thickBot="1" x14ac:dyDescent="0.3"/>
    <row r="13" spans="1:11" ht="26.25" thickBot="1" x14ac:dyDescent="0.4">
      <c r="A13" s="643" t="s">
        <v>168</v>
      </c>
      <c r="B13" s="644"/>
      <c r="C13" s="645" t="s">
        <v>169</v>
      </c>
      <c r="D13" s="646"/>
      <c r="E13" s="646"/>
      <c r="F13" s="646"/>
      <c r="G13" s="646"/>
      <c r="H13" s="646"/>
      <c r="I13" s="646"/>
      <c r="J13" s="646"/>
      <c r="K13" s="647"/>
    </row>
    <row r="14" spans="1:11" ht="45" customHeight="1" thickBot="1" x14ac:dyDescent="0.3">
      <c r="A14" s="136" t="s">
        <v>170</v>
      </c>
      <c r="B14" s="297"/>
      <c r="C14" s="89"/>
      <c r="D14" s="90"/>
      <c r="E14" s="90"/>
      <c r="F14" s="90"/>
      <c r="G14" s="90"/>
      <c r="H14" s="90"/>
      <c r="I14" s="90"/>
      <c r="J14" s="90"/>
      <c r="K14" s="91"/>
    </row>
    <row r="15" spans="1:11" ht="15.75" x14ac:dyDescent="0.25">
      <c r="A15" s="490">
        <v>-0.1</v>
      </c>
      <c r="B15" s="407"/>
      <c r="C15" s="187"/>
      <c r="D15" s="92"/>
      <c r="E15" s="92"/>
      <c r="F15" s="92"/>
      <c r="G15" s="92"/>
      <c r="H15" s="92"/>
      <c r="I15" s="92"/>
      <c r="J15" s="92"/>
      <c r="K15" s="93"/>
    </row>
    <row r="16" spans="1:11" ht="29.25" customHeight="1" thickBot="1" x14ac:dyDescent="0.3">
      <c r="A16" s="491"/>
      <c r="B16" s="408"/>
      <c r="C16" s="187"/>
      <c r="D16" s="92"/>
      <c r="E16" s="92"/>
      <c r="F16" s="92"/>
      <c r="G16" s="92"/>
      <c r="H16" s="92"/>
      <c r="I16" s="92"/>
      <c r="J16" s="92"/>
      <c r="K16" s="93"/>
    </row>
    <row r="17" spans="1:11" ht="15.75" x14ac:dyDescent="0.25">
      <c r="A17" s="409" t="s">
        <v>171</v>
      </c>
      <c r="B17" s="407"/>
      <c r="C17" s="187"/>
      <c r="D17" s="92"/>
      <c r="E17" s="92"/>
      <c r="F17" s="92"/>
      <c r="G17" s="92"/>
      <c r="H17" s="92"/>
      <c r="I17" s="92"/>
      <c r="J17" s="92"/>
      <c r="K17" s="93"/>
    </row>
    <row r="18" spans="1:11" ht="27.75" customHeight="1" thickBot="1" x14ac:dyDescent="0.3">
      <c r="A18" s="410"/>
      <c r="B18" s="408"/>
      <c r="C18" s="298"/>
      <c r="D18" s="411" t="s">
        <v>172</v>
      </c>
      <c r="E18" s="411"/>
      <c r="F18" s="411"/>
      <c r="G18" s="411"/>
      <c r="H18" s="411"/>
      <c r="I18" s="411"/>
      <c r="J18" s="411"/>
      <c r="K18" s="412"/>
    </row>
    <row r="19" spans="1:11" ht="33.75" hidden="1" thickBot="1" x14ac:dyDescent="0.4">
      <c r="A19" s="133">
        <v>1</v>
      </c>
      <c r="B19" s="648" t="s">
        <v>247</v>
      </c>
      <c r="C19" s="648"/>
      <c r="D19" s="648"/>
      <c r="E19" s="648"/>
      <c r="F19" s="648"/>
      <c r="G19" s="649"/>
      <c r="H19" s="650" t="s">
        <v>250</v>
      </c>
      <c r="I19" s="651"/>
      <c r="J19" s="167" t="s">
        <v>89</v>
      </c>
      <c r="K19" s="168">
        <f>C20+E20+G20+I20+K20</f>
        <v>100</v>
      </c>
    </row>
    <row r="20" spans="1:11" ht="16.5" hidden="1" thickBot="1" x14ac:dyDescent="0.3">
      <c r="A20" s="82" t="s">
        <v>42</v>
      </c>
      <c r="B20" s="83" t="s">
        <v>5</v>
      </c>
      <c r="C20" s="84">
        <f>SUM(C21:C27)</f>
        <v>16.5</v>
      </c>
      <c r="D20" s="85" t="s">
        <v>4</v>
      </c>
      <c r="E20" s="84">
        <f>SUM(E21:E27)</f>
        <v>26.5</v>
      </c>
      <c r="F20" s="86" t="s">
        <v>3</v>
      </c>
      <c r="G20" s="84">
        <f>SUM(G21:G27)</f>
        <v>21</v>
      </c>
      <c r="H20" s="87" t="s">
        <v>2</v>
      </c>
      <c r="I20" s="84">
        <f>SUM(I21:I27)</f>
        <v>18</v>
      </c>
      <c r="J20" s="88" t="s">
        <v>1</v>
      </c>
      <c r="K20" s="84">
        <f>SUM(K21:K27)</f>
        <v>18</v>
      </c>
    </row>
    <row r="21" spans="1:11" ht="78.75" hidden="1" x14ac:dyDescent="0.25">
      <c r="A21" s="102" t="s">
        <v>229</v>
      </c>
      <c r="B21" s="116" t="s">
        <v>197</v>
      </c>
      <c r="C21" s="94">
        <v>2.5714285714285698</v>
      </c>
      <c r="D21" s="116" t="s">
        <v>231</v>
      </c>
      <c r="E21" s="94">
        <v>3.5714285714285698</v>
      </c>
      <c r="F21" s="118" t="s">
        <v>230</v>
      </c>
      <c r="G21" s="94">
        <v>3</v>
      </c>
      <c r="H21" s="116" t="s">
        <v>324</v>
      </c>
      <c r="I21" s="94">
        <v>3</v>
      </c>
      <c r="J21" s="119" t="s">
        <v>323</v>
      </c>
      <c r="K21" s="95">
        <v>3</v>
      </c>
    </row>
    <row r="22" spans="1:11" ht="47.25" hidden="1" x14ac:dyDescent="0.25">
      <c r="A22" s="103" t="s">
        <v>199</v>
      </c>
      <c r="B22" s="117" t="s">
        <v>237</v>
      </c>
      <c r="C22" s="97">
        <v>2.5</v>
      </c>
      <c r="D22" s="117" t="s">
        <v>235</v>
      </c>
      <c r="E22" s="97">
        <v>3.6428571428571401</v>
      </c>
      <c r="F22" s="117" t="s">
        <v>200</v>
      </c>
      <c r="G22" s="97">
        <v>3</v>
      </c>
      <c r="H22" s="117" t="s">
        <v>201</v>
      </c>
      <c r="I22" s="97">
        <v>3</v>
      </c>
      <c r="J22" s="117" t="s">
        <v>325</v>
      </c>
      <c r="K22" s="98">
        <v>3</v>
      </c>
    </row>
    <row r="23" spans="1:11" ht="31.5" hidden="1" x14ac:dyDescent="0.25">
      <c r="A23" s="103" t="s">
        <v>202</v>
      </c>
      <c r="B23" s="117" t="s">
        <v>234</v>
      </c>
      <c r="C23" s="97">
        <v>2.4285714285714302</v>
      </c>
      <c r="D23" s="117" t="s">
        <v>233</v>
      </c>
      <c r="E23" s="97">
        <v>3.71428571428571</v>
      </c>
      <c r="F23" s="117" t="s">
        <v>203</v>
      </c>
      <c r="G23" s="97">
        <v>3</v>
      </c>
      <c r="H23" s="117" t="s">
        <v>204</v>
      </c>
      <c r="I23" s="97">
        <v>3</v>
      </c>
      <c r="J23" s="117" t="s">
        <v>243</v>
      </c>
      <c r="K23" s="98">
        <v>3</v>
      </c>
    </row>
    <row r="24" spans="1:11" ht="63" hidden="1" x14ac:dyDescent="0.25">
      <c r="A24" s="104" t="s">
        <v>327</v>
      </c>
      <c r="B24" s="117" t="s">
        <v>205</v>
      </c>
      <c r="C24" s="97">
        <v>2.3571428571428599</v>
      </c>
      <c r="D24" s="117" t="s">
        <v>239</v>
      </c>
      <c r="E24" s="97">
        <v>3.78571428571429</v>
      </c>
      <c r="F24" s="117" t="s">
        <v>326</v>
      </c>
      <c r="G24" s="97">
        <v>3</v>
      </c>
      <c r="H24" s="117" t="s">
        <v>238</v>
      </c>
      <c r="I24" s="97">
        <v>3</v>
      </c>
      <c r="J24" s="119" t="s">
        <v>232</v>
      </c>
      <c r="K24" s="98">
        <v>3</v>
      </c>
    </row>
    <row r="25" spans="1:11" ht="31.5" hidden="1" x14ac:dyDescent="0.25">
      <c r="A25" s="103" t="s">
        <v>193</v>
      </c>
      <c r="B25" s="117" t="s">
        <v>228</v>
      </c>
      <c r="C25" s="97">
        <v>2.28571428571429</v>
      </c>
      <c r="D25" s="117" t="s">
        <v>227</v>
      </c>
      <c r="E25" s="97">
        <v>3.8571428571428599</v>
      </c>
      <c r="F25" s="117" t="s">
        <v>61</v>
      </c>
      <c r="G25" s="97">
        <v>3</v>
      </c>
      <c r="H25" s="96"/>
      <c r="I25" s="97"/>
      <c r="J25" s="117" t="s">
        <v>236</v>
      </c>
      <c r="K25" s="98">
        <v>3</v>
      </c>
    </row>
    <row r="26" spans="1:11" ht="31.5" hidden="1" x14ac:dyDescent="0.25">
      <c r="A26" s="104" t="s">
        <v>194</v>
      </c>
      <c r="B26" s="117" t="s">
        <v>207</v>
      </c>
      <c r="C26" s="97">
        <v>2.21428571428571</v>
      </c>
      <c r="D26" s="117" t="s">
        <v>240</v>
      </c>
      <c r="E26" s="97">
        <v>3.9285714285714302</v>
      </c>
      <c r="F26" s="117" t="s">
        <v>241</v>
      </c>
      <c r="G26" s="97">
        <v>3</v>
      </c>
      <c r="H26" s="117" t="s">
        <v>37</v>
      </c>
      <c r="I26" s="97">
        <v>3</v>
      </c>
      <c r="J26" s="117" t="s">
        <v>242</v>
      </c>
      <c r="K26" s="98">
        <v>3</v>
      </c>
    </row>
    <row r="27" spans="1:11" ht="31.5" hidden="1" x14ac:dyDescent="0.25">
      <c r="A27" s="103" t="s">
        <v>208</v>
      </c>
      <c r="B27" s="117" t="s">
        <v>209</v>
      </c>
      <c r="C27" s="97">
        <v>2.1428571428571401</v>
      </c>
      <c r="D27" s="117" t="s">
        <v>210</v>
      </c>
      <c r="E27" s="97">
        <v>4</v>
      </c>
      <c r="F27" s="117" t="s">
        <v>61</v>
      </c>
      <c r="G27" s="97">
        <v>3</v>
      </c>
      <c r="H27" s="117" t="s">
        <v>206</v>
      </c>
      <c r="I27" s="97">
        <v>3</v>
      </c>
      <c r="J27" s="117"/>
      <c r="K27" s="98"/>
    </row>
    <row r="28" spans="1:11" ht="32.25" hidden="1" thickBot="1" x14ac:dyDescent="0.3">
      <c r="A28" s="113" t="s">
        <v>211</v>
      </c>
      <c r="B28" s="99" t="s">
        <v>5</v>
      </c>
      <c r="C28" s="100"/>
      <c r="D28" s="99" t="s">
        <v>4</v>
      </c>
      <c r="E28" s="100"/>
      <c r="F28" s="99" t="s">
        <v>3</v>
      </c>
      <c r="G28" s="100"/>
      <c r="H28" s="99" t="s">
        <v>2</v>
      </c>
      <c r="I28" s="100"/>
      <c r="J28" s="99" t="s">
        <v>1</v>
      </c>
      <c r="K28" s="101"/>
    </row>
    <row r="29" spans="1:11" ht="16.5" hidden="1" thickBot="1" x14ac:dyDescent="0.3">
      <c r="A29" s="408" t="s">
        <v>0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2"/>
    </row>
    <row r="30" spans="1:11" hidden="1" x14ac:dyDescent="0.25"/>
    <row r="31" spans="1:11" ht="26.25" hidden="1" thickBot="1" x14ac:dyDescent="0.4">
      <c r="A31" s="643" t="s">
        <v>168</v>
      </c>
      <c r="B31" s="644"/>
      <c r="C31" s="645" t="s">
        <v>169</v>
      </c>
      <c r="D31" s="646"/>
      <c r="E31" s="646"/>
      <c r="F31" s="646"/>
      <c r="G31" s="646"/>
      <c r="H31" s="646"/>
      <c r="I31" s="646"/>
      <c r="J31" s="646"/>
      <c r="K31" s="647"/>
    </row>
    <row r="32" spans="1:11" ht="16.5" hidden="1" thickBot="1" x14ac:dyDescent="0.3">
      <c r="A32" s="136" t="s">
        <v>170</v>
      </c>
      <c r="B32" s="297"/>
      <c r="C32" s="89"/>
      <c r="D32" s="90"/>
      <c r="E32" s="90"/>
      <c r="F32" s="90"/>
      <c r="G32" s="90"/>
      <c r="H32" s="90"/>
      <c r="I32" s="90"/>
      <c r="J32" s="90"/>
      <c r="K32" s="91"/>
    </row>
    <row r="33" spans="1:11" ht="15.75" hidden="1" x14ac:dyDescent="0.25">
      <c r="A33" s="490">
        <v>0.9</v>
      </c>
      <c r="B33" s="407"/>
      <c r="C33" s="187"/>
      <c r="D33" s="92"/>
      <c r="E33" s="92"/>
      <c r="F33" s="92"/>
      <c r="G33" s="92"/>
      <c r="H33" s="92"/>
      <c r="I33" s="92"/>
      <c r="J33" s="92"/>
      <c r="K33" s="93"/>
    </row>
    <row r="34" spans="1:11" ht="16.5" hidden="1" thickBot="1" x14ac:dyDescent="0.3">
      <c r="A34" s="491"/>
      <c r="B34" s="408"/>
      <c r="C34" s="187"/>
      <c r="D34" s="92"/>
      <c r="E34" s="92"/>
      <c r="F34" s="92"/>
      <c r="G34" s="92"/>
      <c r="H34" s="92"/>
      <c r="I34" s="92"/>
      <c r="J34" s="92"/>
      <c r="K34" s="93"/>
    </row>
    <row r="35" spans="1:11" ht="15.75" hidden="1" x14ac:dyDescent="0.25">
      <c r="A35" s="409" t="s">
        <v>171</v>
      </c>
      <c r="B35" s="407"/>
      <c r="C35" s="187"/>
      <c r="D35" s="92"/>
      <c r="E35" s="92"/>
      <c r="F35" s="92"/>
      <c r="G35" s="92"/>
      <c r="H35" s="92"/>
      <c r="I35" s="92"/>
      <c r="J35" s="92"/>
      <c r="K35" s="93"/>
    </row>
    <row r="36" spans="1:11" ht="16.5" hidden="1" thickBot="1" x14ac:dyDescent="0.3">
      <c r="A36" s="410"/>
      <c r="B36" s="408"/>
      <c r="C36" s="298"/>
      <c r="D36" s="411" t="s">
        <v>172</v>
      </c>
      <c r="E36" s="411"/>
      <c r="F36" s="411"/>
      <c r="G36" s="411"/>
      <c r="H36" s="411"/>
      <c r="I36" s="411"/>
      <c r="J36" s="411"/>
      <c r="K36" s="412"/>
    </row>
  </sheetData>
  <mergeCells count="20">
    <mergeCell ref="A29:K29"/>
    <mergeCell ref="B1:G1"/>
    <mergeCell ref="H1:I1"/>
    <mergeCell ref="A11:K11"/>
    <mergeCell ref="A13:B13"/>
    <mergeCell ref="C13:K13"/>
    <mergeCell ref="A15:A16"/>
    <mergeCell ref="B15:B16"/>
    <mergeCell ref="A17:A18"/>
    <mergeCell ref="B17:B18"/>
    <mergeCell ref="D18:K18"/>
    <mergeCell ref="B19:G19"/>
    <mergeCell ref="H19:I19"/>
    <mergeCell ref="A31:B31"/>
    <mergeCell ref="C31:K31"/>
    <mergeCell ref="A33:A34"/>
    <mergeCell ref="B33:B34"/>
    <mergeCell ref="A35:A36"/>
    <mergeCell ref="B35:B36"/>
    <mergeCell ref="D36:K36"/>
  </mergeCells>
  <pageMargins left="0.31496062992125984" right="0.31496062992125984" top="0.59055118110236227" bottom="0.39370078740157483" header="0.31496062992125984" footer="0.31496062992125984"/>
  <pageSetup paperSize="9" scale="59" orientation="landscape" verticalDpi="36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R19"/>
  <sheetViews>
    <sheetView workbookViewId="0">
      <selection activeCell="A19" sqref="A1:K19"/>
    </sheetView>
  </sheetViews>
  <sheetFormatPr defaultRowHeight="15" x14ac:dyDescent="0.25"/>
  <cols>
    <col min="1" max="1" width="23.85546875" customWidth="1"/>
    <col min="2" max="2" width="24.28515625" customWidth="1"/>
    <col min="3" max="3" width="5.7109375" customWidth="1"/>
    <col min="4" max="4" width="23.5703125" customWidth="1"/>
    <col min="5" max="5" width="5.7109375" customWidth="1"/>
    <col min="6" max="6" width="19" customWidth="1"/>
    <col min="7" max="7" width="5.7109375" customWidth="1"/>
    <col min="8" max="8" width="21" customWidth="1"/>
    <col min="9" max="9" width="5.7109375" customWidth="1"/>
    <col min="10" max="10" width="24" bestFit="1" customWidth="1"/>
    <col min="11" max="11" width="5.7109375" customWidth="1"/>
  </cols>
  <sheetData>
    <row r="1" spans="1:18" ht="39.75" customHeight="1" x14ac:dyDescent="0.25">
      <c r="A1" s="384"/>
      <c r="B1" s="652" t="s">
        <v>274</v>
      </c>
      <c r="C1" s="653"/>
      <c r="D1" s="653"/>
      <c r="E1" s="654"/>
      <c r="F1" s="509" t="s">
        <v>677</v>
      </c>
      <c r="G1" s="510"/>
      <c r="H1" s="511"/>
      <c r="I1" s="515" t="s">
        <v>85</v>
      </c>
      <c r="J1" s="516"/>
      <c r="K1" s="517"/>
    </row>
    <row r="2" spans="1:18" ht="21" customHeight="1" thickBot="1" x14ac:dyDescent="0.3">
      <c r="A2" s="385"/>
      <c r="B2" s="655"/>
      <c r="C2" s="656"/>
      <c r="D2" s="656"/>
      <c r="E2" s="657"/>
      <c r="F2" s="512"/>
      <c r="G2" s="513"/>
      <c r="H2" s="514"/>
      <c r="I2" s="658">
        <f>SUM(C3+E3+G3+I3+K3)</f>
        <v>100</v>
      </c>
      <c r="J2" s="659"/>
      <c r="K2" s="660"/>
    </row>
    <row r="3" spans="1:18" ht="16.5" thickBot="1" x14ac:dyDescent="0.3">
      <c r="A3" s="82" t="s">
        <v>42</v>
      </c>
      <c r="B3" s="64" t="s">
        <v>5</v>
      </c>
      <c r="C3" s="15">
        <f>SUM(C4:C8)</f>
        <v>24</v>
      </c>
      <c r="D3" s="64" t="s">
        <v>4</v>
      </c>
      <c r="E3" s="15">
        <f>SUM(E4:E8)</f>
        <v>26</v>
      </c>
      <c r="F3" s="64" t="s">
        <v>3</v>
      </c>
      <c r="G3" s="15">
        <f>SUM(G4:G8)</f>
        <v>26</v>
      </c>
      <c r="H3" s="64" t="s">
        <v>2</v>
      </c>
      <c r="I3" s="15">
        <f>SUM(I4:I8)</f>
        <v>19</v>
      </c>
      <c r="J3" s="64" t="s">
        <v>1</v>
      </c>
      <c r="K3" s="15">
        <f>SUM(K4:K8)</f>
        <v>5</v>
      </c>
    </row>
    <row r="4" spans="1:18" ht="43.5" customHeight="1" x14ac:dyDescent="0.25">
      <c r="A4" s="143" t="s">
        <v>273</v>
      </c>
      <c r="B4" s="35" t="s">
        <v>91</v>
      </c>
      <c r="C4" s="36">
        <v>8</v>
      </c>
      <c r="D4" s="35" t="s">
        <v>147</v>
      </c>
      <c r="E4" s="36">
        <v>7</v>
      </c>
      <c r="F4" s="36" t="s">
        <v>40</v>
      </c>
      <c r="G4" s="36">
        <v>6</v>
      </c>
      <c r="H4" s="35" t="s">
        <v>347</v>
      </c>
      <c r="I4" s="36">
        <v>5</v>
      </c>
      <c r="J4" s="35" t="s">
        <v>138</v>
      </c>
      <c r="K4" s="37">
        <v>5</v>
      </c>
    </row>
    <row r="5" spans="1:18" ht="42.75" customHeight="1" x14ac:dyDescent="0.25">
      <c r="A5" s="103" t="s">
        <v>39</v>
      </c>
      <c r="B5" s="53" t="s">
        <v>334</v>
      </c>
      <c r="C5" s="52">
        <v>1</v>
      </c>
      <c r="D5" s="170" t="s">
        <v>333</v>
      </c>
      <c r="E5" s="52">
        <v>1</v>
      </c>
      <c r="F5" s="53" t="s">
        <v>139</v>
      </c>
      <c r="G5" s="52">
        <v>5</v>
      </c>
      <c r="H5" s="52" t="s">
        <v>37</v>
      </c>
      <c r="I5" s="52">
        <v>5</v>
      </c>
      <c r="J5" s="52"/>
      <c r="K5" s="54"/>
    </row>
    <row r="6" spans="1:18" ht="42.75" customHeight="1" x14ac:dyDescent="0.25">
      <c r="A6" s="103" t="s">
        <v>587</v>
      </c>
      <c r="B6" s="207" t="s">
        <v>618</v>
      </c>
      <c r="C6" s="52">
        <v>4</v>
      </c>
      <c r="D6" s="207" t="s">
        <v>99</v>
      </c>
      <c r="E6" s="52">
        <v>4</v>
      </c>
      <c r="F6" s="207" t="s">
        <v>620</v>
      </c>
      <c r="G6" s="52">
        <v>5</v>
      </c>
      <c r="H6" s="52"/>
      <c r="I6" s="52"/>
      <c r="J6" s="52"/>
      <c r="K6" s="54"/>
    </row>
    <row r="7" spans="1:18" s="1" customFormat="1" ht="42" customHeight="1" x14ac:dyDescent="0.2">
      <c r="A7" s="104" t="s">
        <v>57</v>
      </c>
      <c r="B7" s="53" t="s">
        <v>156</v>
      </c>
      <c r="C7" s="52">
        <v>4</v>
      </c>
      <c r="D7" s="207" t="s">
        <v>99</v>
      </c>
      <c r="E7" s="53">
        <v>8</v>
      </c>
      <c r="F7" s="52" t="s">
        <v>28</v>
      </c>
      <c r="G7" s="52">
        <v>5</v>
      </c>
      <c r="H7" s="207" t="s">
        <v>150</v>
      </c>
      <c r="I7" s="52">
        <v>4</v>
      </c>
      <c r="J7" s="53"/>
      <c r="K7" s="54"/>
      <c r="L7" s="25"/>
      <c r="M7" s="25"/>
      <c r="N7" s="25"/>
      <c r="O7" s="25"/>
      <c r="P7" s="25"/>
      <c r="Q7" s="25"/>
      <c r="R7" s="25"/>
    </row>
    <row r="8" spans="1:18" ht="47.25" x14ac:dyDescent="0.25">
      <c r="A8" s="103" t="s">
        <v>259</v>
      </c>
      <c r="B8" s="53" t="s">
        <v>54</v>
      </c>
      <c r="C8" s="52">
        <v>7</v>
      </c>
      <c r="D8" s="53" t="s">
        <v>123</v>
      </c>
      <c r="E8" s="52">
        <v>6</v>
      </c>
      <c r="F8" s="53" t="s">
        <v>144</v>
      </c>
      <c r="G8" s="52">
        <v>5</v>
      </c>
      <c r="H8" s="44" t="s">
        <v>114</v>
      </c>
      <c r="I8" s="61">
        <v>5</v>
      </c>
      <c r="J8" s="53"/>
      <c r="K8" s="54" t="s">
        <v>158</v>
      </c>
    </row>
    <row r="9" spans="1:18" ht="26.25" customHeight="1" thickBot="1" x14ac:dyDescent="0.3">
      <c r="A9" s="45" t="s">
        <v>6</v>
      </c>
      <c r="B9" s="46" t="s">
        <v>5</v>
      </c>
      <c r="C9" s="47"/>
      <c r="D9" s="46" t="s">
        <v>4</v>
      </c>
      <c r="E9" s="47"/>
      <c r="F9" s="48" t="s">
        <v>3</v>
      </c>
      <c r="G9" s="47"/>
      <c r="H9" s="46" t="s">
        <v>2</v>
      </c>
      <c r="I9" s="47"/>
      <c r="J9" s="46" t="s">
        <v>1</v>
      </c>
      <c r="K9" s="49"/>
    </row>
    <row r="10" spans="1:18" ht="19.5" customHeight="1" thickBot="1" x14ac:dyDescent="0.3">
      <c r="A10" s="587" t="s">
        <v>84</v>
      </c>
      <c r="B10" s="588"/>
      <c r="C10" s="588"/>
      <c r="D10" s="588"/>
      <c r="E10" s="588"/>
      <c r="F10" s="588"/>
      <c r="G10" s="588"/>
      <c r="H10" s="588"/>
      <c r="I10" s="588"/>
      <c r="J10" s="588"/>
      <c r="K10" s="589"/>
    </row>
    <row r="11" spans="1:18" ht="16.5" customHeight="1" thickBot="1" x14ac:dyDescent="0.3">
      <c r="A11" s="419" t="s">
        <v>168</v>
      </c>
      <c r="B11" s="420"/>
      <c r="C11" s="459" t="s">
        <v>169</v>
      </c>
      <c r="D11" s="460"/>
      <c r="E11" s="460"/>
      <c r="F11" s="460"/>
      <c r="G11" s="460"/>
      <c r="H11" s="460"/>
      <c r="I11" s="460"/>
      <c r="J11" s="460"/>
      <c r="K11" s="461"/>
    </row>
    <row r="12" spans="1:18" ht="26.25" customHeight="1" thickBot="1" x14ac:dyDescent="0.3">
      <c r="A12" s="136" t="s">
        <v>170</v>
      </c>
      <c r="B12" s="75"/>
      <c r="C12" s="481" t="s">
        <v>172</v>
      </c>
      <c r="D12" s="482"/>
      <c r="E12" s="482"/>
      <c r="F12" s="482"/>
      <c r="G12" s="482"/>
      <c r="H12" s="482"/>
      <c r="I12" s="482"/>
      <c r="J12" s="482"/>
      <c r="K12" s="483"/>
    </row>
    <row r="13" spans="1:18" ht="15.75" customHeight="1" x14ac:dyDescent="0.25">
      <c r="A13" s="490">
        <v>-0.1</v>
      </c>
      <c r="B13" s="407"/>
      <c r="C13" s="484"/>
      <c r="D13" s="485"/>
      <c r="E13" s="485"/>
      <c r="F13" s="485"/>
      <c r="G13" s="485"/>
      <c r="H13" s="485"/>
      <c r="I13" s="485"/>
      <c r="J13" s="485"/>
      <c r="K13" s="486"/>
    </row>
    <row r="14" spans="1:18" ht="7.5" customHeight="1" thickBot="1" x14ac:dyDescent="0.3">
      <c r="A14" s="491"/>
      <c r="B14" s="408"/>
      <c r="C14" s="484"/>
      <c r="D14" s="485"/>
      <c r="E14" s="485"/>
      <c r="F14" s="485"/>
      <c r="G14" s="485"/>
      <c r="H14" s="485"/>
      <c r="I14" s="485"/>
      <c r="J14" s="485"/>
      <c r="K14" s="486"/>
    </row>
    <row r="15" spans="1:18" ht="15.75" customHeight="1" x14ac:dyDescent="0.25">
      <c r="A15" s="409" t="s">
        <v>171</v>
      </c>
      <c r="B15" s="407"/>
      <c r="C15" s="484"/>
      <c r="D15" s="485"/>
      <c r="E15" s="485"/>
      <c r="F15" s="485"/>
      <c r="G15" s="485"/>
      <c r="H15" s="485"/>
      <c r="I15" s="485"/>
      <c r="J15" s="485"/>
      <c r="K15" s="486"/>
    </row>
    <row r="16" spans="1:18" ht="15.75" thickBot="1" x14ac:dyDescent="0.3">
      <c r="A16" s="410"/>
      <c r="B16" s="408"/>
      <c r="C16" s="484"/>
      <c r="D16" s="485"/>
      <c r="E16" s="485"/>
      <c r="F16" s="485"/>
      <c r="G16" s="485"/>
      <c r="H16" s="485"/>
      <c r="I16" s="485"/>
      <c r="J16" s="485"/>
      <c r="K16" s="486"/>
    </row>
    <row r="17" spans="1:11" ht="15.75" thickBot="1" x14ac:dyDescent="0.3">
      <c r="C17" s="487"/>
      <c r="D17" s="488"/>
      <c r="E17" s="488"/>
      <c r="F17" s="488"/>
      <c r="G17" s="488"/>
      <c r="H17" s="488"/>
      <c r="I17" s="488"/>
      <c r="J17" s="488"/>
      <c r="K17" s="489"/>
    </row>
    <row r="18" spans="1:11" ht="18.75" x14ac:dyDescent="0.25">
      <c r="A18" s="620" t="s">
        <v>88</v>
      </c>
      <c r="B18" s="621"/>
      <c r="C18" s="494"/>
      <c r="D18" s="495"/>
      <c r="E18" s="496"/>
      <c r="F18" s="617" t="s">
        <v>87</v>
      </c>
      <c r="G18" s="618"/>
      <c r="H18" s="619"/>
      <c r="I18" s="614"/>
      <c r="J18" s="615"/>
      <c r="K18" s="616"/>
    </row>
    <row r="19" spans="1:11" ht="15.75" thickBot="1" x14ac:dyDescent="0.3">
      <c r="A19" s="570" t="s">
        <v>105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2"/>
    </row>
  </sheetData>
  <mergeCells count="18">
    <mergeCell ref="A18:B18"/>
    <mergeCell ref="C18:E18"/>
    <mergeCell ref="F18:H18"/>
    <mergeCell ref="I18:K18"/>
    <mergeCell ref="A19:K19"/>
    <mergeCell ref="A11:B11"/>
    <mergeCell ref="C11:K11"/>
    <mergeCell ref="C12:K17"/>
    <mergeCell ref="A13:A14"/>
    <mergeCell ref="B13:B14"/>
    <mergeCell ref="A15:A16"/>
    <mergeCell ref="B15:B16"/>
    <mergeCell ref="A10:K10"/>
    <mergeCell ref="A1:A2"/>
    <mergeCell ref="B1:E2"/>
    <mergeCell ref="F1:H2"/>
    <mergeCell ref="I1:K1"/>
    <mergeCell ref="I2:K2"/>
  </mergeCells>
  <pageMargins left="0.31496062992125984" right="0.11811023622047245" top="0.59055118110236227" bottom="0.39370078740157483" header="0.11811023622047245" footer="0.11811023622047245"/>
  <pageSetup paperSize="9" scale="80" orientation="landscape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K23"/>
  <sheetViews>
    <sheetView view="pageBreakPreview" zoomScaleSheetLayoutView="100" workbookViewId="0">
      <selection sqref="A1:K23"/>
    </sheetView>
  </sheetViews>
  <sheetFormatPr defaultRowHeight="15" x14ac:dyDescent="0.25"/>
  <cols>
    <col min="1" max="1" width="20.42578125" customWidth="1"/>
    <col min="2" max="2" width="23.42578125" customWidth="1"/>
    <col min="3" max="3" width="5.7109375" customWidth="1"/>
    <col min="4" max="4" width="19" customWidth="1"/>
    <col min="5" max="5" width="5.7109375" customWidth="1"/>
    <col min="6" max="6" width="19.140625" customWidth="1"/>
    <col min="7" max="7" width="5.7109375" customWidth="1"/>
    <col min="8" max="8" width="25.85546875" customWidth="1"/>
    <col min="9" max="9" width="5.7109375" customWidth="1"/>
    <col min="10" max="10" width="30.28515625" customWidth="1"/>
    <col min="11" max="11" width="5.7109375" customWidth="1"/>
  </cols>
  <sheetData>
    <row r="1" spans="1:11" ht="39.75" customHeight="1" x14ac:dyDescent="0.25">
      <c r="A1" s="384"/>
      <c r="B1" s="464" t="s">
        <v>584</v>
      </c>
      <c r="C1" s="465"/>
      <c r="D1" s="465"/>
      <c r="E1" s="466"/>
      <c r="F1" s="661" t="s">
        <v>603</v>
      </c>
      <c r="G1" s="662"/>
      <c r="H1" s="663"/>
      <c r="I1" s="515" t="s">
        <v>85</v>
      </c>
      <c r="J1" s="516"/>
      <c r="K1" s="517"/>
    </row>
    <row r="2" spans="1:11" ht="17.25" customHeight="1" thickBot="1" x14ac:dyDescent="0.3">
      <c r="A2" s="385"/>
      <c r="B2" s="467"/>
      <c r="C2" s="468"/>
      <c r="D2" s="468"/>
      <c r="E2" s="469"/>
      <c r="F2" s="664"/>
      <c r="G2" s="665"/>
      <c r="H2" s="666"/>
      <c r="I2" s="518">
        <f>SUM(C3+E3+G3+I3+K3)</f>
        <v>100</v>
      </c>
      <c r="J2" s="519"/>
      <c r="K2" s="520"/>
    </row>
    <row r="3" spans="1:11" ht="32.25" thickBot="1" x14ac:dyDescent="0.3">
      <c r="A3" s="18" t="s">
        <v>42</v>
      </c>
      <c r="B3" s="254" t="s">
        <v>5</v>
      </c>
      <c r="C3" s="15">
        <f>SUM(C4:C13)</f>
        <v>23</v>
      </c>
      <c r="D3" s="254" t="s">
        <v>4</v>
      </c>
      <c r="E3" s="15">
        <f>SUM(E4:E13)</f>
        <v>20</v>
      </c>
      <c r="F3" s="272" t="s">
        <v>3</v>
      </c>
      <c r="G3" s="15">
        <f>SUM(G4:G13)</f>
        <v>19</v>
      </c>
      <c r="H3" s="254" t="s">
        <v>2</v>
      </c>
      <c r="I3" s="15">
        <f>SUM(I4:I13)</f>
        <v>19</v>
      </c>
      <c r="J3" s="254" t="s">
        <v>1</v>
      </c>
      <c r="K3" s="15">
        <f>SUM(K4:K13)</f>
        <v>19</v>
      </c>
    </row>
    <row r="4" spans="1:11" ht="41.25" customHeight="1" x14ac:dyDescent="0.25">
      <c r="A4" s="271" t="s">
        <v>561</v>
      </c>
      <c r="B4" s="35" t="s">
        <v>583</v>
      </c>
      <c r="C4" s="36">
        <v>2</v>
      </c>
      <c r="D4" s="35" t="s">
        <v>583</v>
      </c>
      <c r="E4" s="36">
        <v>2</v>
      </c>
      <c r="F4" s="160" t="s">
        <v>579</v>
      </c>
      <c r="G4" s="36">
        <v>1</v>
      </c>
      <c r="H4" s="35" t="s">
        <v>60</v>
      </c>
      <c r="I4" s="36">
        <v>1</v>
      </c>
      <c r="J4" s="270" t="s">
        <v>582</v>
      </c>
      <c r="K4" s="37">
        <v>2</v>
      </c>
    </row>
    <row r="5" spans="1:11" ht="41.25" customHeight="1" x14ac:dyDescent="0.25">
      <c r="A5" s="269" t="s">
        <v>581</v>
      </c>
      <c r="B5" s="160" t="s">
        <v>580</v>
      </c>
      <c r="C5" s="79">
        <v>2</v>
      </c>
      <c r="D5" s="160"/>
      <c r="E5" s="79"/>
      <c r="F5" s="160" t="s">
        <v>579</v>
      </c>
      <c r="G5" s="79">
        <v>1</v>
      </c>
      <c r="H5" s="160" t="s">
        <v>37</v>
      </c>
      <c r="I5" s="79">
        <v>1</v>
      </c>
      <c r="J5" s="207" t="s">
        <v>578</v>
      </c>
      <c r="K5" s="80">
        <v>2</v>
      </c>
    </row>
    <row r="6" spans="1:11" ht="69" customHeight="1" x14ac:dyDescent="0.25">
      <c r="A6" s="67" t="s">
        <v>39</v>
      </c>
      <c r="B6" s="207" t="s">
        <v>38</v>
      </c>
      <c r="C6" s="206">
        <v>3</v>
      </c>
      <c r="D6" s="207"/>
      <c r="E6" s="206">
        <v>3</v>
      </c>
      <c r="F6" s="207" t="s">
        <v>577</v>
      </c>
      <c r="G6" s="206">
        <v>3</v>
      </c>
      <c r="H6" s="206" t="s">
        <v>37</v>
      </c>
      <c r="I6" s="206">
        <v>3</v>
      </c>
      <c r="J6" s="207" t="s">
        <v>138</v>
      </c>
      <c r="K6" s="208">
        <v>2</v>
      </c>
    </row>
    <row r="7" spans="1:11" ht="38.25" x14ac:dyDescent="0.25">
      <c r="A7" s="205" t="s">
        <v>576</v>
      </c>
      <c r="B7" s="207" t="s">
        <v>174</v>
      </c>
      <c r="C7" s="206">
        <v>3</v>
      </c>
      <c r="D7" s="207" t="s">
        <v>575</v>
      </c>
      <c r="E7" s="206">
        <v>3</v>
      </c>
      <c r="F7" s="207" t="s">
        <v>574</v>
      </c>
      <c r="G7" s="206">
        <v>3</v>
      </c>
      <c r="H7" s="207" t="s">
        <v>573</v>
      </c>
      <c r="I7" s="206">
        <v>3</v>
      </c>
      <c r="J7" s="206" t="s">
        <v>572</v>
      </c>
      <c r="K7" s="208">
        <v>3</v>
      </c>
    </row>
    <row r="8" spans="1:11" ht="38.25" x14ac:dyDescent="0.25">
      <c r="A8" s="232" t="s">
        <v>571</v>
      </c>
      <c r="B8" s="10" t="s">
        <v>54</v>
      </c>
      <c r="C8" s="20">
        <v>2</v>
      </c>
      <c r="D8" s="10" t="s">
        <v>121</v>
      </c>
      <c r="E8" s="20">
        <v>2</v>
      </c>
      <c r="F8" s="10" t="s">
        <v>53</v>
      </c>
      <c r="G8" s="10">
        <v>2</v>
      </c>
      <c r="H8" s="253" t="s">
        <v>68</v>
      </c>
      <c r="I8" s="249">
        <v>2</v>
      </c>
      <c r="J8" s="10"/>
      <c r="K8" s="23"/>
    </row>
    <row r="9" spans="1:11" ht="47.25" customHeight="1" x14ac:dyDescent="0.25">
      <c r="A9" s="67" t="s">
        <v>321</v>
      </c>
      <c r="B9" s="207" t="s">
        <v>47</v>
      </c>
      <c r="C9" s="206">
        <v>2</v>
      </c>
      <c r="D9" s="207" t="s">
        <v>570</v>
      </c>
      <c r="E9" s="206">
        <v>2</v>
      </c>
      <c r="F9" s="207" t="s">
        <v>45</v>
      </c>
      <c r="G9" s="206">
        <v>2</v>
      </c>
      <c r="H9" s="207" t="s">
        <v>44</v>
      </c>
      <c r="I9" s="206">
        <v>2</v>
      </c>
      <c r="J9" s="207" t="s">
        <v>43</v>
      </c>
      <c r="K9" s="76">
        <v>2</v>
      </c>
    </row>
    <row r="10" spans="1:11" ht="47.25" customHeight="1" x14ac:dyDescent="0.25">
      <c r="A10" s="67" t="s">
        <v>71</v>
      </c>
      <c r="B10" s="207" t="s">
        <v>569</v>
      </c>
      <c r="C10" s="206">
        <v>2</v>
      </c>
      <c r="D10" s="159" t="s">
        <v>76</v>
      </c>
      <c r="E10" s="206">
        <v>1</v>
      </c>
      <c r="F10" s="207" t="s">
        <v>61</v>
      </c>
      <c r="G10" s="206">
        <v>2</v>
      </c>
      <c r="H10" s="207" t="s">
        <v>568</v>
      </c>
      <c r="I10" s="206">
        <v>2</v>
      </c>
      <c r="J10" s="207" t="s">
        <v>477</v>
      </c>
      <c r="K10" s="76">
        <v>2</v>
      </c>
    </row>
    <row r="11" spans="1:11" ht="38.25" x14ac:dyDescent="0.25">
      <c r="A11" s="205" t="s">
        <v>567</v>
      </c>
      <c r="B11" s="206" t="s">
        <v>24</v>
      </c>
      <c r="C11" s="206">
        <v>1</v>
      </c>
      <c r="D11" s="159" t="s">
        <v>92</v>
      </c>
      <c r="E11" s="206">
        <v>1</v>
      </c>
      <c r="F11" s="207" t="s">
        <v>23</v>
      </c>
      <c r="G11" s="206">
        <v>1</v>
      </c>
      <c r="H11" s="206" t="s">
        <v>318</v>
      </c>
      <c r="I11" s="206">
        <v>1</v>
      </c>
      <c r="J11" s="207"/>
      <c r="K11" s="208"/>
    </row>
    <row r="12" spans="1:11" ht="38.25" x14ac:dyDescent="0.25">
      <c r="A12" s="77" t="s">
        <v>681</v>
      </c>
      <c r="B12" s="159" t="s">
        <v>566</v>
      </c>
      <c r="C12" s="55">
        <v>3</v>
      </c>
      <c r="D12" s="159" t="s">
        <v>565</v>
      </c>
      <c r="E12" s="55">
        <v>3</v>
      </c>
      <c r="F12" s="159" t="s">
        <v>564</v>
      </c>
      <c r="G12" s="55">
        <v>2</v>
      </c>
      <c r="H12" s="159" t="s">
        <v>563</v>
      </c>
      <c r="I12" s="55">
        <v>2</v>
      </c>
      <c r="J12" s="207" t="s">
        <v>319</v>
      </c>
      <c r="K12" s="78">
        <v>3</v>
      </c>
    </row>
    <row r="13" spans="1:11" ht="38.25" x14ac:dyDescent="0.25">
      <c r="A13" s="77" t="s">
        <v>682</v>
      </c>
      <c r="B13" s="159" t="s">
        <v>566</v>
      </c>
      <c r="C13" s="55">
        <v>3</v>
      </c>
      <c r="D13" s="159" t="s">
        <v>565</v>
      </c>
      <c r="E13" s="55">
        <v>3</v>
      </c>
      <c r="F13" s="159" t="s">
        <v>564</v>
      </c>
      <c r="G13" s="55">
        <v>2</v>
      </c>
      <c r="H13" s="159" t="s">
        <v>563</v>
      </c>
      <c r="I13" s="55">
        <v>2</v>
      </c>
      <c r="J13" s="207" t="s">
        <v>319</v>
      </c>
      <c r="K13" s="78">
        <v>3</v>
      </c>
    </row>
    <row r="14" spans="1:11" ht="24.75" thickBot="1" x14ac:dyDescent="0.3">
      <c r="A14" s="45" t="s">
        <v>6</v>
      </c>
      <c r="B14" s="46" t="s">
        <v>5</v>
      </c>
      <c r="C14" s="47"/>
      <c r="D14" s="48" t="s">
        <v>4</v>
      </c>
      <c r="E14" s="47"/>
      <c r="F14" s="48" t="s">
        <v>3</v>
      </c>
      <c r="G14" s="47"/>
      <c r="H14" s="46" t="s">
        <v>2</v>
      </c>
      <c r="I14" s="47"/>
      <c r="J14" s="46" t="s">
        <v>1</v>
      </c>
      <c r="K14" s="49"/>
    </row>
    <row r="15" spans="1:11" ht="16.5" thickBot="1" x14ac:dyDescent="0.3">
      <c r="A15" s="419" t="s">
        <v>168</v>
      </c>
      <c r="B15" s="420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23.25" customHeight="1" thickBot="1" x14ac:dyDescent="0.3">
      <c r="A16" s="136" t="s">
        <v>170</v>
      </c>
      <c r="B16" s="247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x14ac:dyDescent="0.25">
      <c r="A17" s="4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9" customHeight="1" thickBot="1" x14ac:dyDescent="0.3">
      <c r="A18" s="4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x14ac:dyDescent="0.25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</row>
    <row r="20" spans="1:11" ht="10.5" customHeight="1" thickBot="1" x14ac:dyDescent="0.3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11" ht="15.75" thickBot="1" x14ac:dyDescent="0.3"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18.75" x14ac:dyDescent="0.25">
      <c r="A22" s="620" t="s">
        <v>88</v>
      </c>
      <c r="B22" s="621"/>
      <c r="C22" s="494"/>
      <c r="D22" s="495"/>
      <c r="E22" s="496"/>
      <c r="F22" s="617" t="s">
        <v>87</v>
      </c>
      <c r="G22" s="618"/>
      <c r="H22" s="619"/>
      <c r="I22" s="614"/>
      <c r="J22" s="615"/>
      <c r="K22" s="616"/>
    </row>
    <row r="23" spans="1:11" ht="15.75" thickBot="1" x14ac:dyDescent="0.3">
      <c r="A23" s="570" t="s">
        <v>105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2"/>
    </row>
  </sheetData>
  <mergeCells count="17">
    <mergeCell ref="A15:B15"/>
    <mergeCell ref="C15:K15"/>
    <mergeCell ref="A1:A2"/>
    <mergeCell ref="B1:E2"/>
    <mergeCell ref="F1:H2"/>
    <mergeCell ref="I1:K1"/>
    <mergeCell ref="I2:K2"/>
    <mergeCell ref="A23:K23"/>
    <mergeCell ref="C16:K21"/>
    <mergeCell ref="A17:A18"/>
    <mergeCell ref="B17:B18"/>
    <mergeCell ref="A19:A20"/>
    <mergeCell ref="B19:B20"/>
    <mergeCell ref="A22:B22"/>
    <mergeCell ref="C22:E22"/>
    <mergeCell ref="F22:H22"/>
    <mergeCell ref="I22:K22"/>
  </mergeCells>
  <pageMargins left="0" right="0" top="0" bottom="0.78740157480314965" header="0.31496062992125984" footer="0.31496062992125984"/>
  <pageSetup paperSize="9" scale="70" orientation="landscape" horizontalDpi="360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2"/>
  <sheetViews>
    <sheetView view="pageBreakPreview" zoomScale="90" zoomScaleSheetLayoutView="90" workbookViewId="0">
      <selection sqref="A1:K22"/>
    </sheetView>
  </sheetViews>
  <sheetFormatPr defaultRowHeight="15" x14ac:dyDescent="0.25"/>
  <cols>
    <col min="1" max="1" width="20" bestFit="1" customWidth="1"/>
    <col min="2" max="2" width="23.140625" customWidth="1"/>
    <col min="3" max="3" width="4.140625" customWidth="1"/>
    <col min="4" max="4" width="21" customWidth="1"/>
    <col min="5" max="5" width="8.42578125" customWidth="1"/>
    <col min="6" max="6" width="19.7109375" customWidth="1"/>
    <col min="7" max="7" width="4.140625" customWidth="1"/>
    <col min="8" max="8" width="26" customWidth="1"/>
    <col min="9" max="9" width="4.28515625" customWidth="1"/>
    <col min="10" max="10" width="25.7109375" bestFit="1" customWidth="1"/>
    <col min="11" max="11" width="5.140625" customWidth="1"/>
  </cols>
  <sheetData>
    <row r="1" spans="1:11" ht="51.75" customHeight="1" x14ac:dyDescent="0.25">
      <c r="A1" s="462"/>
      <c r="B1" s="652" t="s">
        <v>530</v>
      </c>
      <c r="C1" s="653"/>
      <c r="D1" s="653"/>
      <c r="E1" s="654"/>
      <c r="F1" s="392" t="s">
        <v>605</v>
      </c>
      <c r="G1" s="393"/>
      <c r="H1" s="470"/>
      <c r="I1" s="440" t="s">
        <v>85</v>
      </c>
      <c r="J1" s="522"/>
      <c r="K1" s="441"/>
    </row>
    <row r="2" spans="1:11" ht="18" customHeight="1" thickBot="1" x14ac:dyDescent="0.3">
      <c r="A2" s="463"/>
      <c r="B2" s="655"/>
      <c r="C2" s="656"/>
      <c r="D2" s="656"/>
      <c r="E2" s="657"/>
      <c r="F2" s="395"/>
      <c r="G2" s="396"/>
      <c r="H2" s="471"/>
      <c r="I2" s="672">
        <f>SUM(C3+E3+G3+I3+K3)</f>
        <v>100</v>
      </c>
      <c r="J2" s="673"/>
      <c r="K2" s="674"/>
    </row>
    <row r="3" spans="1:11" ht="29.25" customHeight="1" x14ac:dyDescent="0.25">
      <c r="A3" s="18" t="s">
        <v>42</v>
      </c>
      <c r="B3" s="254" t="s">
        <v>5</v>
      </c>
      <c r="C3" s="15">
        <f>SUM(C4:C11)</f>
        <v>38</v>
      </c>
      <c r="D3" s="33" t="s">
        <v>4</v>
      </c>
      <c r="E3" s="15">
        <f>SUM(E4:E11)</f>
        <v>26</v>
      </c>
      <c r="F3" s="17" t="s">
        <v>3</v>
      </c>
      <c r="G3" s="15">
        <f>SUM(G4:G11)</f>
        <v>12</v>
      </c>
      <c r="H3" s="254" t="s">
        <v>2</v>
      </c>
      <c r="I3" s="15">
        <f>SUM(I4:I11)</f>
        <v>12</v>
      </c>
      <c r="J3" s="254" t="s">
        <v>1</v>
      </c>
      <c r="K3" s="15">
        <f>SUM(K4:K11)</f>
        <v>12</v>
      </c>
    </row>
    <row r="4" spans="1:11" ht="38.25" x14ac:dyDescent="0.25">
      <c r="A4" s="255" t="s">
        <v>93</v>
      </c>
      <c r="B4" s="253" t="s">
        <v>272</v>
      </c>
      <c r="C4" s="249">
        <v>6</v>
      </c>
      <c r="D4" s="253"/>
      <c r="E4" s="249"/>
      <c r="F4" s="253"/>
      <c r="G4" s="249"/>
      <c r="H4" s="249"/>
      <c r="I4" s="249"/>
      <c r="J4" s="249" t="s">
        <v>117</v>
      </c>
      <c r="K4" s="248">
        <v>6</v>
      </c>
    </row>
    <row r="5" spans="1:11" ht="39" customHeight="1" x14ac:dyDescent="0.25">
      <c r="A5" s="255" t="s">
        <v>94</v>
      </c>
      <c r="B5" s="253" t="s">
        <v>95</v>
      </c>
      <c r="C5" s="249">
        <v>6</v>
      </c>
      <c r="D5" s="253" t="s">
        <v>96</v>
      </c>
      <c r="E5" s="249">
        <v>6</v>
      </c>
      <c r="F5" s="253" t="s">
        <v>113</v>
      </c>
      <c r="G5" s="249">
        <v>2</v>
      </c>
      <c r="H5" s="253" t="s">
        <v>529</v>
      </c>
      <c r="I5" s="249">
        <v>2</v>
      </c>
      <c r="J5" s="253" t="s">
        <v>528</v>
      </c>
      <c r="K5" s="248">
        <v>2</v>
      </c>
    </row>
    <row r="6" spans="1:11" ht="39" customHeight="1" x14ac:dyDescent="0.25">
      <c r="A6" s="232" t="s">
        <v>97</v>
      </c>
      <c r="B6" s="253" t="s">
        <v>527</v>
      </c>
      <c r="C6" s="249">
        <v>6</v>
      </c>
      <c r="D6" s="253" t="s">
        <v>98</v>
      </c>
      <c r="E6" s="249">
        <v>5</v>
      </c>
      <c r="F6" s="253" t="s">
        <v>80</v>
      </c>
      <c r="G6" s="249">
        <v>2</v>
      </c>
      <c r="H6" s="253"/>
      <c r="I6" s="249"/>
      <c r="J6" s="253" t="s">
        <v>526</v>
      </c>
      <c r="K6" s="248">
        <v>2</v>
      </c>
    </row>
    <row r="7" spans="1:11" ht="39" customHeight="1" x14ac:dyDescent="0.25">
      <c r="A7" s="232" t="s">
        <v>525</v>
      </c>
      <c r="B7" s="253" t="s">
        <v>524</v>
      </c>
      <c r="C7" s="249">
        <v>6</v>
      </c>
      <c r="D7" s="253" t="s">
        <v>523</v>
      </c>
      <c r="E7" s="249">
        <v>4</v>
      </c>
      <c r="F7" s="253" t="s">
        <v>80</v>
      </c>
      <c r="G7" s="249">
        <v>3</v>
      </c>
      <c r="H7" s="253" t="s">
        <v>522</v>
      </c>
      <c r="I7" s="249">
        <v>6</v>
      </c>
      <c r="J7" s="249"/>
      <c r="K7" s="248"/>
    </row>
    <row r="8" spans="1:11" ht="38.25" x14ac:dyDescent="0.25">
      <c r="A8" s="232" t="s">
        <v>521</v>
      </c>
      <c r="B8" s="251" t="s">
        <v>520</v>
      </c>
      <c r="C8" s="250">
        <v>5</v>
      </c>
      <c r="D8" s="252" t="s">
        <v>519</v>
      </c>
      <c r="E8" s="251">
        <v>2</v>
      </c>
      <c r="F8" s="251"/>
      <c r="G8" s="250"/>
      <c r="H8" s="250"/>
      <c r="I8" s="250"/>
      <c r="J8" s="250"/>
      <c r="K8" s="248"/>
    </row>
    <row r="9" spans="1:11" ht="37.5" customHeight="1" x14ac:dyDescent="0.25">
      <c r="A9" s="232" t="s">
        <v>518</v>
      </c>
      <c r="B9" s="10" t="s">
        <v>517</v>
      </c>
      <c r="C9" s="249">
        <v>2</v>
      </c>
      <c r="D9" s="10" t="s">
        <v>516</v>
      </c>
      <c r="E9" s="10">
        <v>2</v>
      </c>
      <c r="F9" s="10" t="s">
        <v>515</v>
      </c>
      <c r="G9" s="249">
        <v>3</v>
      </c>
      <c r="H9" s="253"/>
      <c r="I9" s="249"/>
      <c r="J9" s="10"/>
      <c r="K9" s="9"/>
    </row>
    <row r="10" spans="1:11" ht="28.5" customHeight="1" x14ac:dyDescent="0.25">
      <c r="A10" s="255" t="s">
        <v>100</v>
      </c>
      <c r="B10" s="253" t="s">
        <v>101</v>
      </c>
      <c r="C10" s="249">
        <v>5</v>
      </c>
      <c r="D10" s="253" t="s">
        <v>102</v>
      </c>
      <c r="E10" s="249">
        <v>5</v>
      </c>
      <c r="F10" s="253"/>
      <c r="G10" s="249"/>
      <c r="H10" s="253" t="s">
        <v>103</v>
      </c>
      <c r="I10" s="249">
        <v>2</v>
      </c>
      <c r="J10" s="253" t="s">
        <v>514</v>
      </c>
      <c r="K10" s="248">
        <v>2</v>
      </c>
    </row>
    <row r="11" spans="1:11" ht="28.5" customHeight="1" x14ac:dyDescent="0.25">
      <c r="A11" s="232" t="s">
        <v>104</v>
      </c>
      <c r="B11" s="253" t="s">
        <v>118</v>
      </c>
      <c r="C11" s="249">
        <v>2</v>
      </c>
      <c r="D11" s="253" t="s">
        <v>116</v>
      </c>
      <c r="E11" s="249">
        <v>2</v>
      </c>
      <c r="F11" s="253" t="s">
        <v>8</v>
      </c>
      <c r="G11" s="249">
        <v>2</v>
      </c>
      <c r="H11" s="253" t="s">
        <v>513</v>
      </c>
      <c r="I11" s="249">
        <v>2</v>
      </c>
      <c r="J11" s="253"/>
      <c r="K11" s="248"/>
    </row>
    <row r="12" spans="1:11" ht="24.75" customHeight="1" thickBot="1" x14ac:dyDescent="0.3">
      <c r="A12" s="7" t="s">
        <v>6</v>
      </c>
      <c r="B12" s="4" t="s">
        <v>5</v>
      </c>
      <c r="C12" s="5"/>
      <c r="D12" s="4" t="s">
        <v>4</v>
      </c>
      <c r="E12" s="5"/>
      <c r="F12" s="6" t="s">
        <v>3</v>
      </c>
      <c r="G12" s="5"/>
      <c r="H12" s="4" t="s">
        <v>2</v>
      </c>
      <c r="I12" s="5"/>
      <c r="J12" s="4" t="s">
        <v>1</v>
      </c>
      <c r="K12" s="3"/>
    </row>
    <row r="13" spans="1:11" ht="21.75" customHeight="1" thickBot="1" x14ac:dyDescent="0.3">
      <c r="A13" s="419" t="s">
        <v>168</v>
      </c>
      <c r="B13" s="420"/>
      <c r="C13" s="459" t="s">
        <v>169</v>
      </c>
      <c r="D13" s="460"/>
      <c r="E13" s="460"/>
      <c r="F13" s="460"/>
      <c r="G13" s="460"/>
      <c r="H13" s="460"/>
      <c r="I13" s="460"/>
      <c r="J13" s="460"/>
      <c r="K13" s="461"/>
    </row>
    <row r="14" spans="1:11" ht="30" thickBot="1" x14ac:dyDescent="0.3">
      <c r="A14" s="74" t="s">
        <v>170</v>
      </c>
      <c r="B14" s="247"/>
      <c r="C14" s="481" t="s">
        <v>172</v>
      </c>
      <c r="D14" s="482"/>
      <c r="E14" s="482"/>
      <c r="F14" s="482"/>
      <c r="G14" s="482"/>
      <c r="H14" s="482"/>
      <c r="I14" s="482"/>
      <c r="J14" s="482"/>
      <c r="K14" s="483"/>
    </row>
    <row r="15" spans="1:11" x14ac:dyDescent="0.25">
      <c r="A15" s="641">
        <v>-0.1</v>
      </c>
      <c r="B15" s="407"/>
      <c r="C15" s="484"/>
      <c r="D15" s="521"/>
      <c r="E15" s="521"/>
      <c r="F15" s="521"/>
      <c r="G15" s="521"/>
      <c r="H15" s="521"/>
      <c r="I15" s="521"/>
      <c r="J15" s="521"/>
      <c r="K15" s="486"/>
    </row>
    <row r="16" spans="1:11" ht="9" customHeight="1" thickBot="1" x14ac:dyDescent="0.3">
      <c r="A16" s="642"/>
      <c r="B16" s="408"/>
      <c r="C16" s="484"/>
      <c r="D16" s="521"/>
      <c r="E16" s="521"/>
      <c r="F16" s="521"/>
      <c r="G16" s="521"/>
      <c r="H16" s="521"/>
      <c r="I16" s="521"/>
      <c r="J16" s="521"/>
      <c r="K16" s="486"/>
    </row>
    <row r="17" spans="1:11" x14ac:dyDescent="0.25">
      <c r="A17" s="409" t="s">
        <v>171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15.75" thickBot="1" x14ac:dyDescent="0.3">
      <c r="A18" s="410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15.75" thickBot="1" x14ac:dyDescent="0.3">
      <c r="C19" s="487"/>
      <c r="D19" s="488"/>
      <c r="E19" s="488"/>
      <c r="F19" s="488"/>
      <c r="G19" s="488"/>
      <c r="H19" s="488"/>
      <c r="I19" s="488"/>
      <c r="J19" s="488"/>
      <c r="K19" s="489"/>
    </row>
    <row r="20" spans="1:11" ht="23.25" thickBot="1" x14ac:dyDescent="0.3">
      <c r="A20" s="667" t="s">
        <v>84</v>
      </c>
      <c r="B20" s="668"/>
      <c r="C20" s="668"/>
      <c r="D20" s="668"/>
      <c r="E20" s="668"/>
      <c r="F20" s="668"/>
      <c r="G20" s="668"/>
      <c r="H20" s="668"/>
      <c r="I20" s="668"/>
      <c r="J20" s="668"/>
      <c r="K20" s="669"/>
    </row>
    <row r="21" spans="1:11" ht="20.25" x14ac:dyDescent="0.25">
      <c r="A21" s="670" t="s">
        <v>88</v>
      </c>
      <c r="B21" s="671"/>
      <c r="C21" s="494"/>
      <c r="D21" s="495"/>
      <c r="E21" s="496"/>
      <c r="F21" s="497" t="s">
        <v>87</v>
      </c>
      <c r="G21" s="498"/>
      <c r="H21" s="499"/>
      <c r="I21" s="500"/>
      <c r="J21" s="501"/>
      <c r="K21" s="501"/>
    </row>
    <row r="22" spans="1:11" ht="16.5" thickBot="1" x14ac:dyDescent="0.3">
      <c r="A22" s="408" t="s">
        <v>0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2"/>
    </row>
  </sheetData>
  <mergeCells count="18">
    <mergeCell ref="B1:E2"/>
    <mergeCell ref="F1:H2"/>
    <mergeCell ref="I1:K1"/>
    <mergeCell ref="I2:K2"/>
    <mergeCell ref="A13:B13"/>
    <mergeCell ref="C13:K13"/>
    <mergeCell ref="A1:A2"/>
    <mergeCell ref="C14:K19"/>
    <mergeCell ref="A15:A16"/>
    <mergeCell ref="B15:B16"/>
    <mergeCell ref="A17:A18"/>
    <mergeCell ref="B17:B18"/>
    <mergeCell ref="A22:K22"/>
    <mergeCell ref="A20:K20"/>
    <mergeCell ref="A21:B21"/>
    <mergeCell ref="C21:E21"/>
    <mergeCell ref="F21:H21"/>
    <mergeCell ref="I21:K21"/>
  </mergeCells>
  <pageMargins left="0.511811024" right="0.511811024" top="0.78740157499999996" bottom="0.78740157499999996" header="0.31496062000000002" footer="0.31496062000000002"/>
  <pageSetup paperSize="9" scale="84" orientation="landscape" verticalDpi="36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S25"/>
  <sheetViews>
    <sheetView view="pageBreakPreview" zoomScaleSheetLayoutView="100" workbookViewId="0">
      <selection sqref="A1:L25"/>
    </sheetView>
  </sheetViews>
  <sheetFormatPr defaultRowHeight="15" x14ac:dyDescent="0.25"/>
  <cols>
    <col min="1" max="1" width="3.42578125" customWidth="1"/>
    <col min="2" max="2" width="17.5703125" customWidth="1"/>
    <col min="3" max="3" width="23.42578125" customWidth="1"/>
    <col min="4" max="4" width="3.5703125" customWidth="1"/>
    <col min="5" max="5" width="27.5703125" customWidth="1"/>
    <col min="6" max="6" width="4.140625" customWidth="1"/>
    <col min="7" max="7" width="22.5703125" customWidth="1"/>
    <col min="8" max="8" width="4" customWidth="1"/>
    <col min="9" max="9" width="25.85546875" customWidth="1"/>
    <col min="10" max="10" width="4.42578125" customWidth="1"/>
    <col min="11" max="11" width="30.28515625" customWidth="1"/>
    <col min="12" max="12" width="4.28515625" customWidth="1"/>
  </cols>
  <sheetData>
    <row r="1" spans="1:19" ht="39.75" customHeight="1" x14ac:dyDescent="0.25">
      <c r="A1" s="688"/>
      <c r="B1" s="689"/>
      <c r="C1" s="464" t="s">
        <v>562</v>
      </c>
      <c r="D1" s="465"/>
      <c r="E1" s="465"/>
      <c r="F1" s="466"/>
      <c r="G1" s="682" t="s">
        <v>687</v>
      </c>
      <c r="H1" s="683"/>
      <c r="I1" s="684"/>
      <c r="J1" s="515" t="s">
        <v>85</v>
      </c>
      <c r="K1" s="516"/>
      <c r="L1" s="517"/>
    </row>
    <row r="2" spans="1:19" ht="17.25" customHeight="1" thickBot="1" x14ac:dyDescent="0.3">
      <c r="A2" s="690"/>
      <c r="B2" s="691"/>
      <c r="C2" s="467"/>
      <c r="D2" s="468"/>
      <c r="E2" s="468"/>
      <c r="F2" s="469"/>
      <c r="G2" s="685"/>
      <c r="H2" s="686"/>
      <c r="I2" s="687"/>
      <c r="J2" s="518">
        <f>SUM(D3+F3+H3+J3+L3)</f>
        <v>100</v>
      </c>
      <c r="K2" s="519"/>
      <c r="L2" s="520"/>
    </row>
    <row r="3" spans="1:19" ht="33.75" customHeight="1" thickBot="1" x14ac:dyDescent="0.3">
      <c r="A3" s="698" t="s">
        <v>42</v>
      </c>
      <c r="B3" s="699"/>
      <c r="C3" s="254" t="s">
        <v>5</v>
      </c>
      <c r="D3" s="15">
        <f>SUM(D4:D17)</f>
        <v>20</v>
      </c>
      <c r="E3" s="254" t="s">
        <v>4</v>
      </c>
      <c r="F3" s="15">
        <f>SUM(F4:F17)</f>
        <v>15</v>
      </c>
      <c r="G3" s="254" t="s">
        <v>3</v>
      </c>
      <c r="H3" s="15">
        <f>SUM(H4:H17)</f>
        <v>18</v>
      </c>
      <c r="I3" s="254" t="s">
        <v>2</v>
      </c>
      <c r="J3" s="15">
        <f>SUM(J4:J17)</f>
        <v>20</v>
      </c>
      <c r="K3" s="254" t="s">
        <v>1</v>
      </c>
      <c r="L3" s="15">
        <f>SUM(L4:L17)</f>
        <v>27</v>
      </c>
    </row>
    <row r="4" spans="1:19" ht="41.25" customHeight="1" thickBot="1" x14ac:dyDescent="0.3">
      <c r="A4" s="694" t="s">
        <v>561</v>
      </c>
      <c r="B4" s="695"/>
      <c r="C4" s="268" t="s">
        <v>560</v>
      </c>
      <c r="D4" s="36">
        <v>1</v>
      </c>
      <c r="E4" s="35" t="s">
        <v>559</v>
      </c>
      <c r="F4" s="36">
        <v>1</v>
      </c>
      <c r="G4" s="36" t="s">
        <v>77</v>
      </c>
      <c r="H4" s="36">
        <v>2</v>
      </c>
      <c r="I4" s="35" t="s">
        <v>60</v>
      </c>
      <c r="J4" s="36">
        <v>1</v>
      </c>
      <c r="K4" s="35" t="s">
        <v>558</v>
      </c>
      <c r="L4" s="37">
        <v>1</v>
      </c>
    </row>
    <row r="5" spans="1:19" ht="64.5" thickBot="1" x14ac:dyDescent="0.3">
      <c r="A5" s="677" t="s">
        <v>39</v>
      </c>
      <c r="B5" s="678"/>
      <c r="C5" s="265" t="s">
        <v>557</v>
      </c>
      <c r="D5" s="206">
        <v>2</v>
      </c>
      <c r="E5" s="207" t="s">
        <v>288</v>
      </c>
      <c r="F5" s="206">
        <v>3</v>
      </c>
      <c r="G5" s="207" t="s">
        <v>173</v>
      </c>
      <c r="H5" s="206">
        <v>2</v>
      </c>
      <c r="I5" s="207" t="s">
        <v>556</v>
      </c>
      <c r="J5" s="206">
        <v>2</v>
      </c>
      <c r="K5" s="35" t="s">
        <v>555</v>
      </c>
      <c r="L5" s="208">
        <v>2</v>
      </c>
    </row>
    <row r="6" spans="1:19" s="1" customFormat="1" ht="42" customHeight="1" thickBot="1" x14ac:dyDescent="0.25">
      <c r="A6" s="679" t="s">
        <v>554</v>
      </c>
      <c r="B6" s="267" t="s">
        <v>613</v>
      </c>
      <c r="C6" s="263" t="s">
        <v>99</v>
      </c>
      <c r="D6" s="40">
        <v>1</v>
      </c>
      <c r="E6" s="39" t="s">
        <v>18</v>
      </c>
      <c r="F6" s="40">
        <v>1</v>
      </c>
      <c r="G6" s="39" t="s">
        <v>315</v>
      </c>
      <c r="H6" s="40">
        <v>1</v>
      </c>
      <c r="I6" s="39" t="s">
        <v>320</v>
      </c>
      <c r="J6" s="40">
        <v>1</v>
      </c>
      <c r="K6" s="207" t="s">
        <v>614</v>
      </c>
      <c r="L6" s="76">
        <v>1</v>
      </c>
      <c r="M6" s="25"/>
      <c r="N6" s="25"/>
      <c r="O6" s="25"/>
      <c r="P6" s="25"/>
      <c r="Q6" s="25"/>
      <c r="R6" s="25"/>
      <c r="S6" s="25"/>
    </row>
    <row r="7" spans="1:19" ht="39" thickBot="1" x14ac:dyDescent="0.3">
      <c r="A7" s="680"/>
      <c r="B7" s="267" t="s">
        <v>553</v>
      </c>
      <c r="C7" s="263" t="s">
        <v>314</v>
      </c>
      <c r="D7" s="40">
        <v>1</v>
      </c>
      <c r="E7" s="39" t="s">
        <v>552</v>
      </c>
      <c r="F7" s="40">
        <v>2</v>
      </c>
      <c r="G7" s="39" t="s">
        <v>551</v>
      </c>
      <c r="H7" s="40">
        <v>2</v>
      </c>
      <c r="I7" s="39" t="s">
        <v>550</v>
      </c>
      <c r="J7" s="40">
        <v>2</v>
      </c>
      <c r="K7" s="207" t="s">
        <v>549</v>
      </c>
      <c r="L7" s="76">
        <v>1</v>
      </c>
    </row>
    <row r="8" spans="1:19" ht="64.5" thickBot="1" x14ac:dyDescent="0.3">
      <c r="A8" s="681"/>
      <c r="B8" s="267" t="s">
        <v>175</v>
      </c>
      <c r="C8" s="265" t="s">
        <v>316</v>
      </c>
      <c r="D8" s="206">
        <v>1</v>
      </c>
      <c r="E8" s="207" t="s">
        <v>548</v>
      </c>
      <c r="F8" s="206">
        <v>1</v>
      </c>
      <c r="G8" s="207" t="s">
        <v>547</v>
      </c>
      <c r="H8" s="206">
        <v>1</v>
      </c>
      <c r="I8" s="207" t="s">
        <v>176</v>
      </c>
      <c r="J8" s="206">
        <v>1</v>
      </c>
      <c r="K8" s="207" t="s">
        <v>317</v>
      </c>
      <c r="L8" s="208">
        <v>1</v>
      </c>
    </row>
    <row r="9" spans="1:19" ht="34.5" customHeight="1" thickBot="1" x14ac:dyDescent="0.3">
      <c r="A9" s="677" t="s">
        <v>684</v>
      </c>
      <c r="B9" s="678"/>
      <c r="C9" s="265" t="s">
        <v>174</v>
      </c>
      <c r="D9" s="206">
        <v>1</v>
      </c>
      <c r="E9" s="207"/>
      <c r="F9" s="206"/>
      <c r="G9" s="207" t="s">
        <v>140</v>
      </c>
      <c r="H9" s="206">
        <v>1</v>
      </c>
      <c r="I9" s="206" t="s">
        <v>546</v>
      </c>
      <c r="J9" s="206">
        <v>1</v>
      </c>
      <c r="K9" s="206"/>
      <c r="L9" s="208"/>
    </row>
    <row r="10" spans="1:19" ht="39" thickBot="1" x14ac:dyDescent="0.3">
      <c r="A10" s="696" t="s">
        <v>259</v>
      </c>
      <c r="B10" s="697"/>
      <c r="C10" s="266" t="s">
        <v>54</v>
      </c>
      <c r="D10" s="20">
        <v>1</v>
      </c>
      <c r="E10" s="10" t="s">
        <v>121</v>
      </c>
      <c r="F10" s="20">
        <v>1</v>
      </c>
      <c r="G10" s="10" t="s">
        <v>53</v>
      </c>
      <c r="H10" s="10">
        <v>1</v>
      </c>
      <c r="I10" s="253" t="s">
        <v>68</v>
      </c>
      <c r="J10" s="249">
        <v>1</v>
      </c>
      <c r="K10" s="10" t="s">
        <v>545</v>
      </c>
      <c r="L10" s="23">
        <v>2</v>
      </c>
    </row>
    <row r="11" spans="1:19" ht="51.75" thickBot="1" x14ac:dyDescent="0.3">
      <c r="A11" s="677" t="s">
        <v>622</v>
      </c>
      <c r="B11" s="678"/>
      <c r="C11" s="265" t="s">
        <v>623</v>
      </c>
      <c r="D11" s="206">
        <v>1</v>
      </c>
      <c r="E11" s="207" t="s">
        <v>465</v>
      </c>
      <c r="F11" s="206">
        <v>1</v>
      </c>
      <c r="G11" s="207" t="s">
        <v>544</v>
      </c>
      <c r="H11" s="206">
        <v>1</v>
      </c>
      <c r="I11" s="207"/>
      <c r="J11" s="206"/>
      <c r="K11" s="207" t="s">
        <v>466</v>
      </c>
      <c r="L11" s="76">
        <v>2</v>
      </c>
    </row>
    <row r="12" spans="1:19" ht="26.25" thickBot="1" x14ac:dyDescent="0.3">
      <c r="A12" s="677" t="s">
        <v>543</v>
      </c>
      <c r="B12" s="678"/>
      <c r="C12" s="264" t="s">
        <v>542</v>
      </c>
      <c r="D12" s="206">
        <v>1</v>
      </c>
      <c r="E12" s="159"/>
      <c r="F12" s="206"/>
      <c r="G12" s="207" t="s">
        <v>541</v>
      </c>
      <c r="H12" s="206">
        <v>2</v>
      </c>
      <c r="I12" s="206" t="s">
        <v>306</v>
      </c>
      <c r="J12" s="206">
        <v>1</v>
      </c>
      <c r="K12" s="207" t="s">
        <v>683</v>
      </c>
      <c r="L12" s="208">
        <v>2</v>
      </c>
    </row>
    <row r="13" spans="1:19" ht="55.5" customHeight="1" thickBot="1" x14ac:dyDescent="0.3">
      <c r="A13" s="675" t="s">
        <v>540</v>
      </c>
      <c r="B13" s="676"/>
      <c r="C13" s="263" t="s">
        <v>535</v>
      </c>
      <c r="D13" s="55">
        <v>2</v>
      </c>
      <c r="E13" s="159" t="s">
        <v>534</v>
      </c>
      <c r="F13" s="55">
        <v>1</v>
      </c>
      <c r="G13" s="159" t="s">
        <v>533</v>
      </c>
      <c r="H13" s="55">
        <v>1</v>
      </c>
      <c r="I13" s="159" t="s">
        <v>532</v>
      </c>
      <c r="J13" s="55">
        <v>2</v>
      </c>
      <c r="K13" s="159" t="s">
        <v>531</v>
      </c>
      <c r="L13" s="78">
        <v>3</v>
      </c>
    </row>
    <row r="14" spans="1:19" ht="64.5" thickBot="1" x14ac:dyDescent="0.3">
      <c r="A14" s="675" t="s">
        <v>539</v>
      </c>
      <c r="B14" s="676"/>
      <c r="C14" s="263" t="s">
        <v>535</v>
      </c>
      <c r="D14" s="55">
        <v>2</v>
      </c>
      <c r="E14" s="159" t="s">
        <v>534</v>
      </c>
      <c r="F14" s="55">
        <v>1</v>
      </c>
      <c r="G14" s="159" t="s">
        <v>533</v>
      </c>
      <c r="H14" s="55">
        <v>1</v>
      </c>
      <c r="I14" s="159" t="s">
        <v>532</v>
      </c>
      <c r="J14" s="55">
        <v>2</v>
      </c>
      <c r="K14" s="159" t="s">
        <v>531</v>
      </c>
      <c r="L14" s="78">
        <v>3</v>
      </c>
    </row>
    <row r="15" spans="1:19" ht="64.5" thickBot="1" x14ac:dyDescent="0.3">
      <c r="A15" s="675" t="s">
        <v>538</v>
      </c>
      <c r="B15" s="676"/>
      <c r="C15" s="263" t="s">
        <v>535</v>
      </c>
      <c r="D15" s="55">
        <v>2</v>
      </c>
      <c r="E15" s="159" t="s">
        <v>534</v>
      </c>
      <c r="F15" s="55">
        <v>1</v>
      </c>
      <c r="G15" s="159" t="s">
        <v>533</v>
      </c>
      <c r="H15" s="55">
        <v>1</v>
      </c>
      <c r="I15" s="159" t="s">
        <v>532</v>
      </c>
      <c r="J15" s="55">
        <v>2</v>
      </c>
      <c r="K15" s="159" t="s">
        <v>531</v>
      </c>
      <c r="L15" s="78">
        <v>3</v>
      </c>
    </row>
    <row r="16" spans="1:19" ht="64.5" thickBot="1" x14ac:dyDescent="0.3">
      <c r="A16" s="675" t="s">
        <v>537</v>
      </c>
      <c r="B16" s="676"/>
      <c r="C16" s="263" t="s">
        <v>535</v>
      </c>
      <c r="D16" s="55">
        <v>2</v>
      </c>
      <c r="E16" s="159" t="s">
        <v>534</v>
      </c>
      <c r="F16" s="55">
        <v>1</v>
      </c>
      <c r="G16" s="159" t="s">
        <v>533</v>
      </c>
      <c r="H16" s="55">
        <v>1</v>
      </c>
      <c r="I16" s="159" t="s">
        <v>532</v>
      </c>
      <c r="J16" s="55">
        <v>2</v>
      </c>
      <c r="K16" s="159" t="s">
        <v>531</v>
      </c>
      <c r="L16" s="78">
        <v>3</v>
      </c>
    </row>
    <row r="17" spans="1:12" ht="64.5" thickBot="1" x14ac:dyDescent="0.3">
      <c r="A17" s="675" t="s">
        <v>536</v>
      </c>
      <c r="B17" s="676"/>
      <c r="C17" s="263" t="s">
        <v>535</v>
      </c>
      <c r="D17" s="55">
        <v>2</v>
      </c>
      <c r="E17" s="159" t="s">
        <v>534</v>
      </c>
      <c r="F17" s="55">
        <v>1</v>
      </c>
      <c r="G17" s="159" t="s">
        <v>533</v>
      </c>
      <c r="H17" s="55">
        <v>1</v>
      </c>
      <c r="I17" s="159" t="s">
        <v>532</v>
      </c>
      <c r="J17" s="55">
        <v>2</v>
      </c>
      <c r="K17" s="159" t="s">
        <v>531</v>
      </c>
      <c r="L17" s="78">
        <v>3</v>
      </c>
    </row>
    <row r="18" spans="1:12" ht="15.75" thickBot="1" x14ac:dyDescent="0.3">
      <c r="A18" s="692" t="s">
        <v>6</v>
      </c>
      <c r="B18" s="693"/>
      <c r="C18" s="46" t="s">
        <v>5</v>
      </c>
      <c r="D18" s="47"/>
      <c r="E18" s="48" t="s">
        <v>4</v>
      </c>
      <c r="F18" s="47"/>
      <c r="G18" s="48" t="s">
        <v>3</v>
      </c>
      <c r="H18" s="47"/>
      <c r="I18" s="46" t="s">
        <v>2</v>
      </c>
      <c r="J18" s="47"/>
      <c r="K18" s="46" t="s">
        <v>1</v>
      </c>
      <c r="L18" s="49"/>
    </row>
    <row r="19" spans="1:12" ht="16.5" thickBot="1" x14ac:dyDescent="0.3">
      <c r="B19" s="419" t="s">
        <v>168</v>
      </c>
      <c r="C19" s="420"/>
      <c r="D19" s="459" t="s">
        <v>169</v>
      </c>
      <c r="E19" s="460"/>
      <c r="F19" s="460"/>
      <c r="G19" s="460"/>
      <c r="H19" s="460"/>
      <c r="I19" s="460"/>
      <c r="J19" s="460"/>
      <c r="K19" s="460"/>
      <c r="L19" s="461"/>
    </row>
    <row r="20" spans="1:12" ht="29.25" customHeight="1" thickBot="1" x14ac:dyDescent="0.3">
      <c r="B20" s="136" t="s">
        <v>170</v>
      </c>
      <c r="C20" s="247"/>
      <c r="D20" s="481" t="s">
        <v>172</v>
      </c>
      <c r="E20" s="482"/>
      <c r="F20" s="482"/>
      <c r="G20" s="482"/>
      <c r="H20" s="482"/>
      <c r="I20" s="482"/>
      <c r="J20" s="482"/>
      <c r="K20" s="482"/>
      <c r="L20" s="483"/>
    </row>
    <row r="21" spans="1:12" x14ac:dyDescent="0.25">
      <c r="B21" s="490">
        <v>-0.1</v>
      </c>
      <c r="C21" s="407"/>
      <c r="D21" s="484"/>
      <c r="E21" s="521"/>
      <c r="F21" s="521"/>
      <c r="G21" s="521"/>
      <c r="H21" s="521"/>
      <c r="I21" s="521"/>
      <c r="J21" s="521"/>
      <c r="K21" s="521"/>
      <c r="L21" s="486"/>
    </row>
    <row r="22" spans="1:12" ht="3.75" customHeight="1" thickBot="1" x14ac:dyDescent="0.3">
      <c r="B22" s="491"/>
      <c r="C22" s="408"/>
      <c r="D22" s="484"/>
      <c r="E22" s="521"/>
      <c r="F22" s="521"/>
      <c r="G22" s="521"/>
      <c r="H22" s="521"/>
      <c r="I22" s="521"/>
      <c r="J22" s="521"/>
      <c r="K22" s="521"/>
      <c r="L22" s="486"/>
    </row>
    <row r="23" spans="1:12" x14ac:dyDescent="0.25">
      <c r="B23" s="409" t="s">
        <v>171</v>
      </c>
      <c r="C23" s="407"/>
      <c r="D23" s="484"/>
      <c r="E23" s="521"/>
      <c r="F23" s="521"/>
      <c r="G23" s="521"/>
      <c r="H23" s="521"/>
      <c r="I23" s="521"/>
      <c r="J23" s="521"/>
      <c r="K23" s="521"/>
      <c r="L23" s="486"/>
    </row>
    <row r="24" spans="1:12" ht="12.75" customHeight="1" thickBot="1" x14ac:dyDescent="0.3">
      <c r="B24" s="410"/>
      <c r="C24" s="408"/>
      <c r="D24" s="484"/>
      <c r="E24" s="521"/>
      <c r="F24" s="521"/>
      <c r="G24" s="521"/>
      <c r="H24" s="521"/>
      <c r="I24" s="521"/>
      <c r="J24" s="521"/>
      <c r="K24" s="521"/>
      <c r="L24" s="486"/>
    </row>
    <row r="25" spans="1:12" ht="15.75" thickBot="1" x14ac:dyDescent="0.3">
      <c r="D25" s="487"/>
      <c r="E25" s="488"/>
      <c r="F25" s="488"/>
      <c r="G25" s="488"/>
      <c r="H25" s="488"/>
      <c r="I25" s="488"/>
      <c r="J25" s="488"/>
      <c r="K25" s="488"/>
      <c r="L25" s="489"/>
    </row>
  </sheetData>
  <mergeCells count="26">
    <mergeCell ref="G1:I2"/>
    <mergeCell ref="J1:L1"/>
    <mergeCell ref="J2:L2"/>
    <mergeCell ref="A1:B2"/>
    <mergeCell ref="A18:B18"/>
    <mergeCell ref="A4:B4"/>
    <mergeCell ref="A11:B11"/>
    <mergeCell ref="A10:B10"/>
    <mergeCell ref="A9:B9"/>
    <mergeCell ref="C1:F2"/>
    <mergeCell ref="A5:B5"/>
    <mergeCell ref="A17:B17"/>
    <mergeCell ref="A16:B16"/>
    <mergeCell ref="A15:B15"/>
    <mergeCell ref="A14:B14"/>
    <mergeCell ref="A3:B3"/>
    <mergeCell ref="D20:L25"/>
    <mergeCell ref="B21:B22"/>
    <mergeCell ref="C21:C22"/>
    <mergeCell ref="B23:B24"/>
    <mergeCell ref="C23:C24"/>
    <mergeCell ref="A13:B13"/>
    <mergeCell ref="A12:B12"/>
    <mergeCell ref="A6:A8"/>
    <mergeCell ref="B19:C19"/>
    <mergeCell ref="D19:L19"/>
  </mergeCells>
  <pageMargins left="0.39370078740157483" right="0" top="0.43307086614173229" bottom="0.27559055118110237" header="0.59055118110236227" footer="0.19685039370078741"/>
  <pageSetup paperSize="9" scale="60" orientation="landscape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K27"/>
  <sheetViews>
    <sheetView view="pageBreakPreview" topLeftCell="A7" zoomScale="110" zoomScaleNormal="85" zoomScaleSheetLayoutView="110" workbookViewId="0">
      <selection sqref="A1:K23"/>
    </sheetView>
  </sheetViews>
  <sheetFormatPr defaultColWidth="9.140625" defaultRowHeight="12.75" x14ac:dyDescent="0.2"/>
  <cols>
    <col min="1" max="1" width="23.85546875" style="1" customWidth="1"/>
    <col min="2" max="2" width="29.5703125" style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8.5703125" style="1" customWidth="1"/>
    <col min="7" max="7" width="5.7109375" style="1" customWidth="1"/>
    <col min="8" max="8" width="27" style="1" customWidth="1"/>
    <col min="9" max="9" width="5.7109375" style="1" customWidth="1"/>
    <col min="10" max="10" width="33.4257812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502"/>
      <c r="B1" s="706" t="s">
        <v>502</v>
      </c>
      <c r="C1" s="465"/>
      <c r="D1" s="466"/>
      <c r="E1" s="710" t="s">
        <v>619</v>
      </c>
      <c r="F1" s="711"/>
      <c r="G1" s="711"/>
      <c r="H1" s="712"/>
      <c r="I1" s="716" t="s">
        <v>89</v>
      </c>
      <c r="J1" s="717"/>
      <c r="K1" s="718"/>
    </row>
    <row r="2" spans="1:11" ht="20.25" customHeight="1" x14ac:dyDescent="0.2">
      <c r="A2" s="705"/>
      <c r="B2" s="707"/>
      <c r="C2" s="708"/>
      <c r="D2" s="709"/>
      <c r="E2" s="713"/>
      <c r="F2" s="714"/>
      <c r="G2" s="714"/>
      <c r="H2" s="715"/>
      <c r="I2" s="719">
        <f>C3+E3+G3+I3+K3</f>
        <v>100</v>
      </c>
      <c r="J2" s="720"/>
      <c r="K2" s="721"/>
    </row>
    <row r="3" spans="1:11" ht="15.75" x14ac:dyDescent="0.2">
      <c r="A3" s="58" t="s">
        <v>42</v>
      </c>
      <c r="B3" s="58" t="s">
        <v>5</v>
      </c>
      <c r="C3" s="253">
        <f>SUM(C4:C13)</f>
        <v>23</v>
      </c>
      <c r="D3" s="58" t="s">
        <v>4</v>
      </c>
      <c r="E3" s="253">
        <f>SUM(E4:E13)</f>
        <v>18</v>
      </c>
      <c r="F3" s="58" t="s">
        <v>3</v>
      </c>
      <c r="G3" s="253">
        <f>SUM(G4:G13)</f>
        <v>23</v>
      </c>
      <c r="H3" s="58" t="s">
        <v>2</v>
      </c>
      <c r="I3" s="253">
        <f>SUM(I4:I13)</f>
        <v>19</v>
      </c>
      <c r="J3" s="58" t="s">
        <v>1</v>
      </c>
      <c r="K3" s="253">
        <f>SUM(K4:K13)</f>
        <v>17</v>
      </c>
    </row>
    <row r="4" spans="1:11" ht="45" customHeight="1" x14ac:dyDescent="0.2">
      <c r="A4" s="58" t="s">
        <v>79</v>
      </c>
      <c r="B4" s="10" t="s">
        <v>41</v>
      </c>
      <c r="C4" s="10">
        <v>3</v>
      </c>
      <c r="D4" s="10"/>
      <c r="E4" s="10"/>
      <c r="F4" s="32" t="s">
        <v>86</v>
      </c>
      <c r="G4" s="10">
        <v>3</v>
      </c>
      <c r="H4" s="31" t="s">
        <v>226</v>
      </c>
      <c r="I4" s="10">
        <v>3</v>
      </c>
      <c r="J4" s="31" t="s">
        <v>501</v>
      </c>
      <c r="K4" s="10">
        <v>3</v>
      </c>
    </row>
    <row r="5" spans="1:11" ht="45" customHeight="1" x14ac:dyDescent="0.2">
      <c r="A5" s="58" t="s">
        <v>500</v>
      </c>
      <c r="B5" s="10" t="s">
        <v>499</v>
      </c>
      <c r="C5" s="10">
        <v>3</v>
      </c>
      <c r="D5" s="10" t="s">
        <v>498</v>
      </c>
      <c r="E5" s="10">
        <v>2</v>
      </c>
      <c r="F5" s="10" t="s">
        <v>497</v>
      </c>
      <c r="G5" s="10">
        <v>2</v>
      </c>
      <c r="H5" s="10" t="s">
        <v>496</v>
      </c>
      <c r="I5" s="10">
        <v>2</v>
      </c>
      <c r="J5" s="31" t="s">
        <v>495</v>
      </c>
      <c r="K5" s="10">
        <v>3</v>
      </c>
    </row>
    <row r="6" spans="1:11" ht="45" customHeight="1" x14ac:dyDescent="0.2">
      <c r="A6" s="262" t="s">
        <v>21</v>
      </c>
      <c r="B6" s="10" t="s">
        <v>54</v>
      </c>
      <c r="C6" s="20">
        <v>2</v>
      </c>
      <c r="D6" s="10" t="s">
        <v>121</v>
      </c>
      <c r="E6" s="20">
        <v>3</v>
      </c>
      <c r="F6" s="10" t="s">
        <v>53</v>
      </c>
      <c r="G6" s="10">
        <v>3</v>
      </c>
      <c r="H6" s="253" t="s">
        <v>494</v>
      </c>
      <c r="I6" s="249">
        <v>2</v>
      </c>
      <c r="J6" s="10"/>
      <c r="K6" s="10"/>
    </row>
    <row r="7" spans="1:11" ht="45.75" customHeight="1" x14ac:dyDescent="0.2">
      <c r="A7" s="262" t="s">
        <v>282</v>
      </c>
      <c r="B7" s="10" t="s">
        <v>337</v>
      </c>
      <c r="C7" s="20">
        <v>2</v>
      </c>
      <c r="D7" s="10" t="s">
        <v>283</v>
      </c>
      <c r="E7" s="20">
        <v>3</v>
      </c>
      <c r="F7" s="10" t="s">
        <v>284</v>
      </c>
      <c r="G7" s="20">
        <v>2</v>
      </c>
      <c r="H7" s="10"/>
      <c r="I7" s="20"/>
      <c r="J7" s="31"/>
      <c r="K7" s="20"/>
    </row>
    <row r="8" spans="1:11" ht="62.25" customHeight="1" x14ac:dyDescent="0.2">
      <c r="A8" s="262" t="s">
        <v>285</v>
      </c>
      <c r="B8" s="10" t="s">
        <v>493</v>
      </c>
      <c r="C8" s="20">
        <v>2</v>
      </c>
      <c r="D8" s="10" t="s">
        <v>287</v>
      </c>
      <c r="E8" s="20">
        <v>2</v>
      </c>
      <c r="F8" s="10" t="s">
        <v>322</v>
      </c>
      <c r="G8" s="20">
        <v>2</v>
      </c>
      <c r="H8" s="10" t="s">
        <v>492</v>
      </c>
      <c r="I8" s="20">
        <v>3</v>
      </c>
      <c r="J8" s="207" t="s">
        <v>288</v>
      </c>
      <c r="K8" s="20">
        <v>2</v>
      </c>
    </row>
    <row r="9" spans="1:11" ht="58.5" customHeight="1" x14ac:dyDescent="0.2">
      <c r="A9" s="262" t="s">
        <v>59</v>
      </c>
      <c r="B9" s="10" t="s">
        <v>491</v>
      </c>
      <c r="C9" s="20">
        <v>3</v>
      </c>
      <c r="D9" s="10" t="s">
        <v>76</v>
      </c>
      <c r="E9" s="20">
        <v>3</v>
      </c>
      <c r="F9" s="10" t="s">
        <v>352</v>
      </c>
      <c r="G9" s="20">
        <v>3</v>
      </c>
      <c r="H9" s="10" t="s">
        <v>490</v>
      </c>
      <c r="I9" s="20">
        <v>3</v>
      </c>
      <c r="J9" s="10" t="s">
        <v>489</v>
      </c>
      <c r="K9" s="20">
        <v>3</v>
      </c>
    </row>
    <row r="10" spans="1:11" ht="43.5" customHeight="1" x14ac:dyDescent="0.2">
      <c r="A10" s="262" t="s">
        <v>488</v>
      </c>
      <c r="B10" s="10" t="s">
        <v>487</v>
      </c>
      <c r="C10" s="20">
        <v>3</v>
      </c>
      <c r="D10" s="10"/>
      <c r="E10" s="20"/>
      <c r="F10" s="31" t="s">
        <v>61</v>
      </c>
      <c r="G10" s="20">
        <v>3</v>
      </c>
      <c r="H10" s="10"/>
      <c r="I10" s="20"/>
      <c r="J10" s="44" t="s">
        <v>290</v>
      </c>
      <c r="K10" s="20">
        <v>3</v>
      </c>
    </row>
    <row r="11" spans="1:11" ht="38.25" hidden="1" customHeight="1" x14ac:dyDescent="0.2">
      <c r="A11" s="262"/>
      <c r="B11" s="31"/>
      <c r="C11" s="20"/>
      <c r="D11" s="31"/>
      <c r="E11" s="20"/>
      <c r="F11" s="31"/>
      <c r="G11" s="20"/>
      <c r="H11" s="32"/>
      <c r="I11" s="20"/>
      <c r="J11" s="44"/>
      <c r="K11" s="20"/>
    </row>
    <row r="12" spans="1:11" ht="51.75" customHeight="1" x14ac:dyDescent="0.2">
      <c r="A12" s="262" t="s">
        <v>75</v>
      </c>
      <c r="B12" s="10" t="s">
        <v>74</v>
      </c>
      <c r="C12" s="20">
        <v>3</v>
      </c>
      <c r="D12" s="10" t="s">
        <v>73</v>
      </c>
      <c r="E12" s="20">
        <v>3</v>
      </c>
      <c r="F12" s="31" t="s">
        <v>72</v>
      </c>
      <c r="G12" s="20">
        <v>3</v>
      </c>
      <c r="H12" s="32" t="s">
        <v>350</v>
      </c>
      <c r="I12" s="20">
        <v>3</v>
      </c>
      <c r="J12" s="207" t="s">
        <v>486</v>
      </c>
      <c r="K12" s="20">
        <v>3</v>
      </c>
    </row>
    <row r="13" spans="1:11" ht="51.75" customHeight="1" x14ac:dyDescent="0.2">
      <c r="A13" s="232" t="s">
        <v>688</v>
      </c>
      <c r="B13" s="253" t="s">
        <v>224</v>
      </c>
      <c r="C13" s="20">
        <v>2</v>
      </c>
      <c r="D13" s="253" t="s">
        <v>485</v>
      </c>
      <c r="E13" s="20">
        <v>2</v>
      </c>
      <c r="F13" s="253" t="s">
        <v>80</v>
      </c>
      <c r="G13" s="10">
        <v>2</v>
      </c>
      <c r="H13" s="253" t="s">
        <v>484</v>
      </c>
      <c r="I13" s="249">
        <v>3</v>
      </c>
      <c r="J13" s="253"/>
      <c r="K13" s="23"/>
    </row>
    <row r="14" spans="1:11" ht="28.5" customHeight="1" thickBot="1" x14ac:dyDescent="0.25">
      <c r="A14" s="164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21" customHeight="1" thickBot="1" x14ac:dyDescent="0.3">
      <c r="A15" s="703" t="s">
        <v>168</v>
      </c>
      <c r="B15" s="704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28.5" customHeight="1" thickBot="1" x14ac:dyDescent="0.3">
      <c r="A16" s="136" t="s">
        <v>170</v>
      </c>
      <c r="B16" s="247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ht="24.75" customHeight="1" x14ac:dyDescent="0.2">
      <c r="A17" s="4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4.5" customHeight="1" thickBot="1" x14ac:dyDescent="0.25">
      <c r="A18" s="4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28.5" customHeight="1" x14ac:dyDescent="0.2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</row>
    <row r="20" spans="1:11" ht="6" customHeight="1" thickBot="1" x14ac:dyDescent="0.25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11" ht="22.5" customHeight="1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20.25" x14ac:dyDescent="0.2">
      <c r="A22" s="670" t="s">
        <v>88</v>
      </c>
      <c r="B22" s="671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11" ht="16.5" thickBot="1" x14ac:dyDescent="0.3">
      <c r="A23" s="700" t="s">
        <v>0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2"/>
    </row>
    <row r="25" spans="1:11" x14ac:dyDescent="0.2">
      <c r="D25" s="22"/>
    </row>
    <row r="27" spans="1:11" ht="20.25" x14ac:dyDescent="0.3">
      <c r="D27" s="19"/>
    </row>
  </sheetData>
  <mergeCells count="17">
    <mergeCell ref="A15:B15"/>
    <mergeCell ref="C15:K15"/>
    <mergeCell ref="A1:A2"/>
    <mergeCell ref="B1:D2"/>
    <mergeCell ref="E1:H2"/>
    <mergeCell ref="I1:K1"/>
    <mergeCell ref="I2:K2"/>
    <mergeCell ref="A23:K23"/>
    <mergeCell ref="C16:K21"/>
    <mergeCell ref="A17:A18"/>
    <mergeCell ref="B17:B18"/>
    <mergeCell ref="A19:A20"/>
    <mergeCell ref="B19:B20"/>
    <mergeCell ref="A22:B22"/>
    <mergeCell ref="C22:E22"/>
    <mergeCell ref="F22:H22"/>
    <mergeCell ref="I22:K22"/>
  </mergeCells>
  <printOptions horizontalCentered="1"/>
  <pageMargins left="0.27559055118110237" right="0.51181102362204722" top="0.31496062992125984" bottom="0.11811023622047245" header="0.47244094488188981" footer="0.11811023622047245"/>
  <pageSetup paperSize="9" scale="71" orientation="landscape" verticalDpi="36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K27"/>
  <sheetViews>
    <sheetView view="pageBreakPreview" zoomScale="85" zoomScaleNormal="85" zoomScaleSheetLayoutView="85" workbookViewId="0">
      <selection sqref="A1:K22"/>
    </sheetView>
  </sheetViews>
  <sheetFormatPr defaultColWidth="9.140625" defaultRowHeight="12.75" x14ac:dyDescent="0.2"/>
  <cols>
    <col min="1" max="1" width="20.7109375" style="1" customWidth="1"/>
    <col min="2" max="2" width="29.5703125" style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8.5703125" style="1" customWidth="1"/>
    <col min="7" max="7" width="5.7109375" style="1" customWidth="1"/>
    <col min="8" max="8" width="27" style="1" customWidth="1"/>
    <col min="9" max="9" width="5.7109375" style="1" customWidth="1"/>
    <col min="10" max="10" width="3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502"/>
      <c r="B1" s="706" t="s">
        <v>510</v>
      </c>
      <c r="C1" s="465"/>
      <c r="D1" s="466"/>
      <c r="E1" s="710" t="s">
        <v>686</v>
      </c>
      <c r="F1" s="711"/>
      <c r="G1" s="711"/>
      <c r="H1" s="712"/>
      <c r="I1" s="716" t="s">
        <v>89</v>
      </c>
      <c r="J1" s="717"/>
      <c r="K1" s="718"/>
    </row>
    <row r="2" spans="1:11" ht="20.25" customHeight="1" x14ac:dyDescent="0.2">
      <c r="A2" s="705"/>
      <c r="B2" s="707"/>
      <c r="C2" s="708"/>
      <c r="D2" s="709"/>
      <c r="E2" s="713"/>
      <c r="F2" s="714"/>
      <c r="G2" s="714"/>
      <c r="H2" s="715"/>
      <c r="I2" s="719">
        <f>C3+E3+G3+I3+K3</f>
        <v>100</v>
      </c>
      <c r="J2" s="720"/>
      <c r="K2" s="721"/>
    </row>
    <row r="3" spans="1:11" ht="31.5" x14ac:dyDescent="0.2">
      <c r="A3" s="58" t="s">
        <v>42</v>
      </c>
      <c r="B3" s="58" t="s">
        <v>5</v>
      </c>
      <c r="C3" s="253">
        <f>SUM(C4:C13)</f>
        <v>23</v>
      </c>
      <c r="D3" s="58" t="s">
        <v>4</v>
      </c>
      <c r="E3" s="253">
        <f>SUM(E4:E13)</f>
        <v>22</v>
      </c>
      <c r="F3" s="58" t="s">
        <v>3</v>
      </c>
      <c r="G3" s="253">
        <f>SUM(G4:G13)</f>
        <v>25</v>
      </c>
      <c r="H3" s="58" t="s">
        <v>2</v>
      </c>
      <c r="I3" s="253">
        <f>SUM(I4:I13)</f>
        <v>14</v>
      </c>
      <c r="J3" s="58" t="s">
        <v>1</v>
      </c>
      <c r="K3" s="253">
        <f>SUM(K4:K13)</f>
        <v>16</v>
      </c>
    </row>
    <row r="4" spans="1:11" ht="45" customHeight="1" x14ac:dyDescent="0.2">
      <c r="A4" s="58" t="s">
        <v>79</v>
      </c>
      <c r="B4" s="10" t="s">
        <v>41</v>
      </c>
      <c r="C4" s="10">
        <v>3</v>
      </c>
      <c r="D4" s="10" t="s">
        <v>509</v>
      </c>
      <c r="E4" s="10">
        <v>3</v>
      </c>
      <c r="F4" s="32" t="s">
        <v>86</v>
      </c>
      <c r="G4" s="10">
        <v>3</v>
      </c>
      <c r="H4" s="31" t="s">
        <v>226</v>
      </c>
      <c r="I4" s="10">
        <v>3</v>
      </c>
      <c r="J4" s="31" t="s">
        <v>501</v>
      </c>
      <c r="K4" s="10">
        <v>3</v>
      </c>
    </row>
    <row r="5" spans="1:11" ht="45" customHeight="1" x14ac:dyDescent="0.2">
      <c r="A5" s="58" t="s">
        <v>508</v>
      </c>
      <c r="B5" s="10" t="s">
        <v>507</v>
      </c>
      <c r="C5" s="10">
        <v>2</v>
      </c>
      <c r="D5" s="10" t="s">
        <v>506</v>
      </c>
      <c r="E5" s="10">
        <v>2</v>
      </c>
      <c r="F5" s="32" t="s">
        <v>61</v>
      </c>
      <c r="G5" s="10">
        <v>2</v>
      </c>
      <c r="H5" s="31" t="s">
        <v>505</v>
      </c>
      <c r="I5" s="10">
        <v>2</v>
      </c>
      <c r="J5" s="31" t="s">
        <v>685</v>
      </c>
      <c r="K5" s="10">
        <v>3</v>
      </c>
    </row>
    <row r="6" spans="1:11" ht="45" customHeight="1" x14ac:dyDescent="0.2">
      <c r="A6" s="262" t="s">
        <v>21</v>
      </c>
      <c r="B6" s="10" t="s">
        <v>54</v>
      </c>
      <c r="C6" s="20">
        <v>2</v>
      </c>
      <c r="D6" s="10" t="s">
        <v>121</v>
      </c>
      <c r="E6" s="20">
        <v>3</v>
      </c>
      <c r="F6" s="10" t="s">
        <v>53</v>
      </c>
      <c r="G6" s="10">
        <v>3</v>
      </c>
      <c r="H6" s="253"/>
      <c r="I6" s="249"/>
      <c r="J6" s="10"/>
      <c r="K6" s="10"/>
    </row>
    <row r="7" spans="1:11" ht="45.75" customHeight="1" x14ac:dyDescent="0.2">
      <c r="A7" s="262" t="s">
        <v>282</v>
      </c>
      <c r="B7" s="10" t="s">
        <v>337</v>
      </c>
      <c r="C7" s="20">
        <v>2</v>
      </c>
      <c r="D7" s="10" t="s">
        <v>283</v>
      </c>
      <c r="E7" s="20">
        <v>3</v>
      </c>
      <c r="F7" s="10" t="s">
        <v>284</v>
      </c>
      <c r="G7" s="20">
        <v>3</v>
      </c>
      <c r="H7" s="10"/>
      <c r="I7" s="20"/>
      <c r="J7" s="31"/>
      <c r="K7" s="20"/>
    </row>
    <row r="8" spans="1:11" ht="51" x14ac:dyDescent="0.2">
      <c r="A8" s="262" t="s">
        <v>285</v>
      </c>
      <c r="B8" s="10" t="s">
        <v>286</v>
      </c>
      <c r="C8" s="20">
        <v>2</v>
      </c>
      <c r="D8" s="10" t="s">
        <v>287</v>
      </c>
      <c r="E8" s="20">
        <v>2</v>
      </c>
      <c r="F8" s="10" t="s">
        <v>322</v>
      </c>
      <c r="G8" s="20">
        <v>3</v>
      </c>
      <c r="H8" s="10" t="s">
        <v>492</v>
      </c>
      <c r="I8" s="20">
        <v>3</v>
      </c>
      <c r="J8" s="207" t="s">
        <v>288</v>
      </c>
      <c r="K8" s="20">
        <v>4</v>
      </c>
    </row>
    <row r="9" spans="1:11" ht="58.5" customHeight="1" x14ac:dyDescent="0.2">
      <c r="A9" s="262" t="s">
        <v>59</v>
      </c>
      <c r="B9" s="10" t="s">
        <v>491</v>
      </c>
      <c r="C9" s="20">
        <v>3</v>
      </c>
      <c r="D9" s="10" t="s">
        <v>76</v>
      </c>
      <c r="E9" s="20">
        <v>3</v>
      </c>
      <c r="F9" s="10" t="s">
        <v>352</v>
      </c>
      <c r="G9" s="20">
        <v>3</v>
      </c>
      <c r="H9" s="10" t="s">
        <v>504</v>
      </c>
      <c r="I9" s="20">
        <v>2</v>
      </c>
      <c r="J9" s="10" t="s">
        <v>489</v>
      </c>
      <c r="K9" s="20">
        <v>3</v>
      </c>
    </row>
    <row r="10" spans="1:11" ht="43.5" customHeight="1" x14ac:dyDescent="0.2">
      <c r="A10" s="262" t="s">
        <v>289</v>
      </c>
      <c r="B10" s="10" t="s">
        <v>487</v>
      </c>
      <c r="C10" s="20">
        <v>3</v>
      </c>
      <c r="D10" s="10"/>
      <c r="E10" s="20"/>
      <c r="F10" s="31" t="s">
        <v>61</v>
      </c>
      <c r="G10" s="20">
        <v>3</v>
      </c>
      <c r="H10" s="10"/>
      <c r="I10" s="20"/>
      <c r="J10" s="44"/>
      <c r="K10" s="20"/>
    </row>
    <row r="11" spans="1:11" ht="38.25" hidden="1" customHeight="1" x14ac:dyDescent="0.2">
      <c r="A11" s="262"/>
      <c r="B11" s="31"/>
      <c r="C11" s="20"/>
      <c r="D11" s="31"/>
      <c r="E11" s="20"/>
      <c r="F11" s="31"/>
      <c r="G11" s="20"/>
      <c r="H11" s="32"/>
      <c r="I11" s="20"/>
      <c r="J11" s="44"/>
      <c r="K11" s="20"/>
    </row>
    <row r="12" spans="1:11" ht="51.75" customHeight="1" x14ac:dyDescent="0.2">
      <c r="A12" s="262" t="s">
        <v>75</v>
      </c>
      <c r="B12" s="10" t="s">
        <v>74</v>
      </c>
      <c r="C12" s="20">
        <v>3</v>
      </c>
      <c r="D12" s="10" t="s">
        <v>73</v>
      </c>
      <c r="E12" s="20">
        <v>3</v>
      </c>
      <c r="F12" s="31" t="s">
        <v>72</v>
      </c>
      <c r="G12" s="20">
        <v>3</v>
      </c>
      <c r="H12" s="32" t="s">
        <v>350</v>
      </c>
      <c r="I12" s="20">
        <v>2</v>
      </c>
      <c r="J12" s="207" t="s">
        <v>486</v>
      </c>
      <c r="K12" s="20">
        <v>3</v>
      </c>
    </row>
    <row r="13" spans="1:11" ht="51.75" customHeight="1" x14ac:dyDescent="0.2">
      <c r="A13" s="232" t="s">
        <v>503</v>
      </c>
      <c r="B13" s="253" t="s">
        <v>224</v>
      </c>
      <c r="C13" s="20">
        <v>3</v>
      </c>
      <c r="D13" s="253" t="s">
        <v>485</v>
      </c>
      <c r="E13" s="20">
        <v>3</v>
      </c>
      <c r="F13" s="253" t="s">
        <v>80</v>
      </c>
      <c r="G13" s="10">
        <v>2</v>
      </c>
      <c r="H13" s="253" t="s">
        <v>484</v>
      </c>
      <c r="I13" s="249">
        <v>2</v>
      </c>
      <c r="J13" s="249"/>
      <c r="K13" s="23"/>
    </row>
    <row r="14" spans="1:11" ht="28.5" customHeight="1" thickBot="1" x14ac:dyDescent="0.25">
      <c r="A14" s="164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21" customHeight="1" thickBot="1" x14ac:dyDescent="0.3">
      <c r="A15" s="703" t="s">
        <v>168</v>
      </c>
      <c r="B15" s="704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28.5" customHeight="1" thickBot="1" x14ac:dyDescent="0.3">
      <c r="A16" s="136" t="s">
        <v>170</v>
      </c>
      <c r="B16" s="247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ht="24.75" customHeight="1" x14ac:dyDescent="0.2">
      <c r="A17" s="4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4.5" customHeight="1" thickBot="1" x14ac:dyDescent="0.25">
      <c r="A18" s="4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28.5" customHeight="1" x14ac:dyDescent="0.2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</row>
    <row r="20" spans="1:11" ht="6" customHeight="1" thickBot="1" x14ac:dyDescent="0.25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11" ht="22.5" customHeight="1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20.25" x14ac:dyDescent="0.2">
      <c r="A22" s="670" t="s">
        <v>88</v>
      </c>
      <c r="B22" s="671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11" ht="16.5" thickBot="1" x14ac:dyDescent="0.3">
      <c r="A23" s="700" t="s">
        <v>0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2"/>
    </row>
    <row r="25" spans="1:11" x14ac:dyDescent="0.2">
      <c r="D25" s="22"/>
    </row>
    <row r="27" spans="1:11" ht="20.25" x14ac:dyDescent="0.3">
      <c r="D27" s="19"/>
    </row>
  </sheetData>
  <mergeCells count="17">
    <mergeCell ref="A1:A2"/>
    <mergeCell ref="A23:K23"/>
    <mergeCell ref="B1:D2"/>
    <mergeCell ref="E1:H2"/>
    <mergeCell ref="A22:B22"/>
    <mergeCell ref="C22:E22"/>
    <mergeCell ref="F22:H22"/>
    <mergeCell ref="I22:K22"/>
    <mergeCell ref="I1:K1"/>
    <mergeCell ref="I2:K2"/>
    <mergeCell ref="A15:B15"/>
    <mergeCell ref="C15:K15"/>
    <mergeCell ref="C16:K21"/>
    <mergeCell ref="A17:A18"/>
    <mergeCell ref="B17:B18"/>
    <mergeCell ref="A19:A20"/>
    <mergeCell ref="B19:B20"/>
  </mergeCells>
  <printOptions horizontalCentered="1"/>
  <pageMargins left="0.27559055118110237" right="0.51181102362204722" top="0.31496062992125984" bottom="0.11811023622047245" header="0.47244094488188981" footer="0.11811023622047245"/>
  <pageSetup paperSize="9" scale="71" orientation="landscape" blackAndWhite="1" horizontalDpi="360" verticalDpi="36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27"/>
  <sheetViews>
    <sheetView view="pageBreakPreview" zoomScale="90" zoomScaleNormal="85" zoomScaleSheetLayoutView="90" workbookViewId="0">
      <selection sqref="A1:K23"/>
    </sheetView>
  </sheetViews>
  <sheetFormatPr defaultColWidth="9.140625" defaultRowHeight="12.75" x14ac:dyDescent="0.2"/>
  <cols>
    <col min="1" max="1" width="20.7109375" style="1" customWidth="1"/>
    <col min="2" max="2" width="29.5703125" style="1" customWidth="1"/>
    <col min="3" max="3" width="5.7109375" style="1" customWidth="1"/>
    <col min="4" max="4" width="26.7109375" style="1" bestFit="1" customWidth="1"/>
    <col min="5" max="5" width="5.7109375" style="1" customWidth="1"/>
    <col min="6" max="6" width="28.5703125" style="1" customWidth="1"/>
    <col min="7" max="7" width="5.7109375" style="1" customWidth="1"/>
    <col min="8" max="8" width="27" style="1" customWidth="1"/>
    <col min="9" max="9" width="5.7109375" style="1" customWidth="1"/>
    <col min="10" max="10" width="38.7109375" style="1" customWidth="1"/>
    <col min="11" max="11" width="5.7109375" style="1" customWidth="1"/>
    <col min="12" max="16384" width="9.140625" style="1"/>
  </cols>
  <sheetData>
    <row r="1" spans="1:11" ht="45" customHeight="1" x14ac:dyDescent="0.2">
      <c r="A1" s="502"/>
      <c r="B1" s="706" t="s">
        <v>512</v>
      </c>
      <c r="C1" s="465"/>
      <c r="D1" s="466"/>
      <c r="E1" s="710" t="s">
        <v>686</v>
      </c>
      <c r="F1" s="711"/>
      <c r="G1" s="711"/>
      <c r="H1" s="712"/>
      <c r="I1" s="716" t="s">
        <v>89</v>
      </c>
      <c r="J1" s="717"/>
      <c r="K1" s="718"/>
    </row>
    <row r="2" spans="1:11" ht="20.25" customHeight="1" x14ac:dyDescent="0.2">
      <c r="A2" s="705"/>
      <c r="B2" s="707"/>
      <c r="C2" s="708"/>
      <c r="D2" s="709"/>
      <c r="E2" s="713"/>
      <c r="F2" s="714"/>
      <c r="G2" s="714"/>
      <c r="H2" s="715"/>
      <c r="I2" s="719">
        <f>C3+E3+G3+I3+K3</f>
        <v>100</v>
      </c>
      <c r="J2" s="720"/>
      <c r="K2" s="721"/>
    </row>
    <row r="3" spans="1:11" ht="31.5" x14ac:dyDescent="0.2">
      <c r="A3" s="58" t="s">
        <v>42</v>
      </c>
      <c r="B3" s="58" t="s">
        <v>5</v>
      </c>
      <c r="C3" s="253">
        <f>SUM(C4:C13)</f>
        <v>23</v>
      </c>
      <c r="D3" s="58" t="s">
        <v>4</v>
      </c>
      <c r="E3" s="253">
        <f>SUM(E4:E13)</f>
        <v>23</v>
      </c>
      <c r="F3" s="58" t="s">
        <v>3</v>
      </c>
      <c r="G3" s="253">
        <f>SUM(G4:G13)</f>
        <v>23</v>
      </c>
      <c r="H3" s="58" t="s">
        <v>2</v>
      </c>
      <c r="I3" s="253">
        <f>SUM(I4:I13)</f>
        <v>16</v>
      </c>
      <c r="J3" s="58" t="s">
        <v>1</v>
      </c>
      <c r="K3" s="253">
        <f>SUM(K4:K13)</f>
        <v>15</v>
      </c>
    </row>
    <row r="4" spans="1:11" ht="45" customHeight="1" x14ac:dyDescent="0.2">
      <c r="A4" s="58" t="s">
        <v>79</v>
      </c>
      <c r="B4" s="10" t="s">
        <v>41</v>
      </c>
      <c r="C4" s="10">
        <v>3</v>
      </c>
      <c r="D4" s="10" t="s">
        <v>509</v>
      </c>
      <c r="E4" s="10">
        <v>3</v>
      </c>
      <c r="F4" s="32" t="s">
        <v>86</v>
      </c>
      <c r="G4" s="10">
        <v>3</v>
      </c>
      <c r="H4" s="31" t="s">
        <v>226</v>
      </c>
      <c r="I4" s="10">
        <v>3</v>
      </c>
      <c r="J4" s="31" t="s">
        <v>501</v>
      </c>
      <c r="K4" s="10">
        <v>3</v>
      </c>
    </row>
    <row r="5" spans="1:11" ht="45" customHeight="1" x14ac:dyDescent="0.2">
      <c r="A5" s="58" t="s">
        <v>508</v>
      </c>
      <c r="B5" s="10" t="s">
        <v>507</v>
      </c>
      <c r="C5" s="10">
        <v>2</v>
      </c>
      <c r="D5" s="10" t="s">
        <v>506</v>
      </c>
      <c r="E5" s="10">
        <v>3</v>
      </c>
      <c r="F5" s="32" t="s">
        <v>61</v>
      </c>
      <c r="G5" s="10">
        <v>2</v>
      </c>
      <c r="H5" s="31" t="s">
        <v>505</v>
      </c>
      <c r="I5" s="10">
        <v>2</v>
      </c>
      <c r="J5" s="31" t="s">
        <v>685</v>
      </c>
      <c r="K5" s="10">
        <v>3</v>
      </c>
    </row>
    <row r="6" spans="1:11" ht="45" customHeight="1" x14ac:dyDescent="0.2">
      <c r="A6" s="262" t="s">
        <v>21</v>
      </c>
      <c r="B6" s="10" t="s">
        <v>54</v>
      </c>
      <c r="C6" s="20">
        <v>2</v>
      </c>
      <c r="D6" s="10" t="s">
        <v>121</v>
      </c>
      <c r="E6" s="20">
        <v>3</v>
      </c>
      <c r="F6" s="10" t="s">
        <v>53</v>
      </c>
      <c r="G6" s="10">
        <v>3</v>
      </c>
      <c r="H6" s="253"/>
      <c r="I6" s="249"/>
      <c r="J6" s="10"/>
      <c r="K6" s="10"/>
    </row>
    <row r="7" spans="1:11" ht="45.75" customHeight="1" x14ac:dyDescent="0.2">
      <c r="A7" s="262" t="s">
        <v>282</v>
      </c>
      <c r="B7" s="10" t="s">
        <v>337</v>
      </c>
      <c r="C7" s="20">
        <v>2</v>
      </c>
      <c r="D7" s="10" t="s">
        <v>283</v>
      </c>
      <c r="E7" s="20">
        <v>3</v>
      </c>
      <c r="F7" s="10" t="s">
        <v>284</v>
      </c>
      <c r="G7" s="20">
        <v>2</v>
      </c>
      <c r="H7" s="10"/>
      <c r="I7" s="20"/>
      <c r="J7" s="31"/>
      <c r="K7" s="20"/>
    </row>
    <row r="8" spans="1:11" ht="51" x14ac:dyDescent="0.2">
      <c r="A8" s="262" t="s">
        <v>285</v>
      </c>
      <c r="B8" s="10" t="s">
        <v>493</v>
      </c>
      <c r="C8" s="20">
        <v>3</v>
      </c>
      <c r="D8" s="10" t="s">
        <v>287</v>
      </c>
      <c r="E8" s="20">
        <v>3</v>
      </c>
      <c r="F8" s="10" t="s">
        <v>322</v>
      </c>
      <c r="G8" s="20">
        <v>2</v>
      </c>
      <c r="H8" s="10" t="s">
        <v>492</v>
      </c>
      <c r="I8" s="20">
        <v>3</v>
      </c>
      <c r="J8" s="207" t="s">
        <v>288</v>
      </c>
      <c r="K8" s="20">
        <v>4</v>
      </c>
    </row>
    <row r="9" spans="1:11" ht="58.5" customHeight="1" x14ac:dyDescent="0.2">
      <c r="A9" s="262" t="s">
        <v>59</v>
      </c>
      <c r="B9" s="10" t="s">
        <v>491</v>
      </c>
      <c r="C9" s="20">
        <v>3</v>
      </c>
      <c r="D9" s="10" t="s">
        <v>76</v>
      </c>
      <c r="E9" s="20">
        <v>3</v>
      </c>
      <c r="F9" s="10" t="s">
        <v>352</v>
      </c>
      <c r="G9" s="20">
        <v>3</v>
      </c>
      <c r="H9" s="10" t="s">
        <v>504</v>
      </c>
      <c r="I9" s="20">
        <v>3</v>
      </c>
      <c r="J9" s="10" t="s">
        <v>489</v>
      </c>
      <c r="K9" s="20">
        <v>3</v>
      </c>
    </row>
    <row r="10" spans="1:11" ht="43.5" customHeight="1" x14ac:dyDescent="0.2">
      <c r="A10" s="262" t="s">
        <v>289</v>
      </c>
      <c r="B10" s="10" t="s">
        <v>487</v>
      </c>
      <c r="C10" s="20">
        <v>3</v>
      </c>
      <c r="D10" s="10"/>
      <c r="E10" s="20"/>
      <c r="F10" s="31" t="s">
        <v>61</v>
      </c>
      <c r="G10" s="20">
        <v>3</v>
      </c>
      <c r="H10" s="10"/>
      <c r="I10" s="20"/>
      <c r="J10" s="44"/>
      <c r="K10" s="20"/>
    </row>
    <row r="11" spans="1:11" ht="38.25" hidden="1" customHeight="1" x14ac:dyDescent="0.2">
      <c r="A11" s="262"/>
      <c r="B11" s="31"/>
      <c r="C11" s="20"/>
      <c r="D11" s="31"/>
      <c r="E11" s="20"/>
      <c r="F11" s="31"/>
      <c r="G11" s="20"/>
      <c r="H11" s="32"/>
      <c r="I11" s="20"/>
      <c r="J11" s="44"/>
      <c r="K11" s="20"/>
    </row>
    <row r="12" spans="1:11" ht="51.75" customHeight="1" x14ac:dyDescent="0.2">
      <c r="A12" s="262" t="s">
        <v>75</v>
      </c>
      <c r="B12" s="10" t="s">
        <v>74</v>
      </c>
      <c r="C12" s="20">
        <v>3</v>
      </c>
      <c r="D12" s="10" t="s">
        <v>73</v>
      </c>
      <c r="E12" s="20">
        <v>3</v>
      </c>
      <c r="F12" s="31" t="s">
        <v>72</v>
      </c>
      <c r="G12" s="20">
        <v>3</v>
      </c>
      <c r="H12" s="32" t="s">
        <v>350</v>
      </c>
      <c r="I12" s="20">
        <v>3</v>
      </c>
      <c r="J12" s="207" t="s">
        <v>486</v>
      </c>
      <c r="K12" s="20">
        <v>2</v>
      </c>
    </row>
    <row r="13" spans="1:11" ht="51.75" customHeight="1" x14ac:dyDescent="0.2">
      <c r="A13" s="232" t="s">
        <v>511</v>
      </c>
      <c r="B13" s="253" t="s">
        <v>224</v>
      </c>
      <c r="C13" s="20">
        <v>2</v>
      </c>
      <c r="D13" s="253" t="s">
        <v>485</v>
      </c>
      <c r="E13" s="20">
        <v>2</v>
      </c>
      <c r="F13" s="253" t="s">
        <v>80</v>
      </c>
      <c r="G13" s="10">
        <v>2</v>
      </c>
      <c r="H13" s="253" t="s">
        <v>484</v>
      </c>
      <c r="I13" s="249">
        <v>2</v>
      </c>
      <c r="J13" s="249"/>
      <c r="K13" s="23"/>
    </row>
    <row r="14" spans="1:11" ht="28.5" customHeight="1" thickBot="1" x14ac:dyDescent="0.25">
      <c r="A14" s="164" t="s">
        <v>6</v>
      </c>
      <c r="B14" s="4" t="s">
        <v>5</v>
      </c>
      <c r="C14" s="5"/>
      <c r="D14" s="4" t="s">
        <v>4</v>
      </c>
      <c r="E14" s="5"/>
      <c r="F14" s="4" t="s">
        <v>3</v>
      </c>
      <c r="G14" s="5"/>
      <c r="H14" s="4" t="s">
        <v>2</v>
      </c>
      <c r="I14" s="5"/>
      <c r="J14" s="4" t="s">
        <v>1</v>
      </c>
      <c r="K14" s="3"/>
    </row>
    <row r="15" spans="1:11" ht="21" customHeight="1" thickBot="1" x14ac:dyDescent="0.3">
      <c r="A15" s="703" t="s">
        <v>168</v>
      </c>
      <c r="B15" s="704"/>
      <c r="C15" s="459" t="s">
        <v>169</v>
      </c>
      <c r="D15" s="460"/>
      <c r="E15" s="460"/>
      <c r="F15" s="460"/>
      <c r="G15" s="460"/>
      <c r="H15" s="460"/>
      <c r="I15" s="460"/>
      <c r="J15" s="460"/>
      <c r="K15" s="461"/>
    </row>
    <row r="16" spans="1:11" ht="28.5" customHeight="1" thickBot="1" x14ac:dyDescent="0.3">
      <c r="A16" s="136" t="s">
        <v>170</v>
      </c>
      <c r="B16" s="247"/>
      <c r="C16" s="481" t="s">
        <v>172</v>
      </c>
      <c r="D16" s="482"/>
      <c r="E16" s="482"/>
      <c r="F16" s="482"/>
      <c r="G16" s="482"/>
      <c r="H16" s="482"/>
      <c r="I16" s="482"/>
      <c r="J16" s="482"/>
      <c r="K16" s="483"/>
    </row>
    <row r="17" spans="1:11" ht="24.75" customHeight="1" x14ac:dyDescent="0.2">
      <c r="A17" s="490">
        <v>-0.1</v>
      </c>
      <c r="B17" s="407"/>
      <c r="C17" s="484"/>
      <c r="D17" s="521"/>
      <c r="E17" s="521"/>
      <c r="F17" s="521"/>
      <c r="G17" s="521"/>
      <c r="H17" s="521"/>
      <c r="I17" s="521"/>
      <c r="J17" s="521"/>
      <c r="K17" s="486"/>
    </row>
    <row r="18" spans="1:11" ht="4.5" customHeight="1" thickBot="1" x14ac:dyDescent="0.25">
      <c r="A18" s="491"/>
      <c r="B18" s="408"/>
      <c r="C18" s="484"/>
      <c r="D18" s="521"/>
      <c r="E18" s="521"/>
      <c r="F18" s="521"/>
      <c r="G18" s="521"/>
      <c r="H18" s="521"/>
      <c r="I18" s="521"/>
      <c r="J18" s="521"/>
      <c r="K18" s="486"/>
    </row>
    <row r="19" spans="1:11" ht="28.5" customHeight="1" x14ac:dyDescent="0.2">
      <c r="A19" s="409" t="s">
        <v>171</v>
      </c>
      <c r="B19" s="407"/>
      <c r="C19" s="484"/>
      <c r="D19" s="521"/>
      <c r="E19" s="521"/>
      <c r="F19" s="521"/>
      <c r="G19" s="521"/>
      <c r="H19" s="521"/>
      <c r="I19" s="521"/>
      <c r="J19" s="521"/>
      <c r="K19" s="486"/>
    </row>
    <row r="20" spans="1:11" ht="6" customHeight="1" thickBot="1" x14ac:dyDescent="0.25">
      <c r="A20" s="410"/>
      <c r="B20" s="408"/>
      <c r="C20" s="484"/>
      <c r="D20" s="521"/>
      <c r="E20" s="521"/>
      <c r="F20" s="521"/>
      <c r="G20" s="521"/>
      <c r="H20" s="521"/>
      <c r="I20" s="521"/>
      <c r="J20" s="521"/>
      <c r="K20" s="486"/>
    </row>
    <row r="21" spans="1:11" ht="22.5" customHeight="1" thickBot="1" x14ac:dyDescent="0.3">
      <c r="A21"/>
      <c r="B21"/>
      <c r="C21" s="487"/>
      <c r="D21" s="488"/>
      <c r="E21" s="488"/>
      <c r="F21" s="488"/>
      <c r="G21" s="488"/>
      <c r="H21" s="488"/>
      <c r="I21" s="488"/>
      <c r="J21" s="488"/>
      <c r="K21" s="489"/>
    </row>
    <row r="22" spans="1:11" ht="20.25" x14ac:dyDescent="0.2">
      <c r="A22" s="670" t="s">
        <v>88</v>
      </c>
      <c r="B22" s="671"/>
      <c r="C22" s="494"/>
      <c r="D22" s="495"/>
      <c r="E22" s="496"/>
      <c r="F22" s="497" t="s">
        <v>87</v>
      </c>
      <c r="G22" s="498"/>
      <c r="H22" s="499"/>
      <c r="I22" s="500"/>
      <c r="J22" s="501"/>
      <c r="K22" s="501"/>
    </row>
    <row r="23" spans="1:11" ht="16.5" thickBot="1" x14ac:dyDescent="0.3">
      <c r="A23" s="700" t="s">
        <v>0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2"/>
    </row>
    <row r="25" spans="1:11" x14ac:dyDescent="0.2">
      <c r="D25" s="22"/>
    </row>
    <row r="27" spans="1:11" ht="20.25" x14ac:dyDescent="0.3">
      <c r="D27" s="19"/>
    </row>
  </sheetData>
  <mergeCells count="17">
    <mergeCell ref="A15:B15"/>
    <mergeCell ref="C15:K15"/>
    <mergeCell ref="A1:A2"/>
    <mergeCell ref="B1:D2"/>
    <mergeCell ref="E1:H2"/>
    <mergeCell ref="I1:K1"/>
    <mergeCell ref="I2:K2"/>
    <mergeCell ref="A23:K23"/>
    <mergeCell ref="C16:K21"/>
    <mergeCell ref="A17:A18"/>
    <mergeCell ref="B17:B18"/>
    <mergeCell ref="A19:A20"/>
    <mergeCell ref="B19:B20"/>
    <mergeCell ref="A22:B22"/>
    <mergeCell ref="C22:E22"/>
    <mergeCell ref="F22:H22"/>
    <mergeCell ref="I22:K22"/>
  </mergeCells>
  <printOptions horizontalCentered="1"/>
  <pageMargins left="0.27559055118110237" right="0.51181102362204722" top="0.31496062992125984" bottom="0.11811023622047245" header="0.47244094488188981" footer="0.11811023622047245"/>
  <pageSetup paperSize="9" scale="71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37</vt:i4>
      </vt:variant>
      <vt:variant>
        <vt:lpstr>Intervalos Nomeados</vt:lpstr>
      </vt:variant>
      <vt:variant>
        <vt:i4>24</vt:i4>
      </vt:variant>
    </vt:vector>
  </HeadingPairs>
  <TitlesOfParts>
    <vt:vector size="61" baseType="lpstr">
      <vt:lpstr>ÁREA DE TRANSBORDO - MARABÁ</vt:lpstr>
      <vt:lpstr>MOTO - MARABÁ</vt:lpstr>
      <vt:lpstr>CAMINHÕES - MARABÁ</vt:lpstr>
      <vt:lpstr>ÁREA DE TRANSBORDO - MACAPÁ</vt:lpstr>
      <vt:lpstr>MOTO - MACAPÁ</vt:lpstr>
      <vt:lpstr>CAMINHÕES - MACAPÁ</vt:lpstr>
      <vt:lpstr>CAVALO</vt:lpstr>
      <vt:lpstr>REBOQUE</vt:lpstr>
      <vt:lpstr>CAMINHÕES - BÉLEM</vt:lpstr>
      <vt:lpstr>RECEPÇÃO</vt:lpstr>
      <vt:lpstr>COPA</vt:lpstr>
      <vt:lpstr>LAVANDERIA</vt:lpstr>
      <vt:lpstr>DIRETORIA</vt:lpstr>
      <vt:lpstr>ESCRITORIO ADM</vt:lpstr>
      <vt:lpstr>SALA DE TREINAMENTO</vt:lpstr>
      <vt:lpstr>COORD DE VENDAS</vt:lpstr>
      <vt:lpstr>ARQUIVO</vt:lpstr>
      <vt:lpstr>SALA LOGISTICA</vt:lpstr>
      <vt:lpstr>VESTIÁRIO</vt:lpstr>
      <vt:lpstr>DORMITORIO</vt:lpstr>
      <vt:lpstr>WC MASCULINO ADM </vt:lpstr>
      <vt:lpstr>WC FEMININO ADM</vt:lpstr>
      <vt:lpstr>ESCRITORIO GEST FRUTA</vt:lpstr>
      <vt:lpstr>SALA COORD. GF</vt:lpstr>
      <vt:lpstr>PATIO GERAL</vt:lpstr>
      <vt:lpstr>PATIO DESCARREGAMENTO</vt:lpstr>
      <vt:lpstr>SALA QGBT</vt:lpstr>
      <vt:lpstr>GERADOR</vt:lpstr>
      <vt:lpstr>PATIO DE CARREG FUNDOS</vt:lpstr>
      <vt:lpstr>Etios (CLODOALDO)</vt:lpstr>
      <vt:lpstr> ALMOX LÓGISTICA</vt:lpstr>
      <vt:lpstr>CASA DE MAQUINA</vt:lpstr>
      <vt:lpstr>EMPILHADEIRA</vt:lpstr>
      <vt:lpstr>ANTECAMARA</vt:lpstr>
      <vt:lpstr>CLIMATIZAÇÃO</vt:lpstr>
      <vt:lpstr>Câm. 1</vt:lpstr>
      <vt:lpstr>Câm. 2</vt:lpstr>
      <vt:lpstr>ANTECAMARA!Area_de_impressao</vt:lpstr>
      <vt:lpstr>'Câm. 1'!Area_de_impressao</vt:lpstr>
      <vt:lpstr>'Câm. 2'!Area_de_impressao</vt:lpstr>
      <vt:lpstr>'CAMINHÕES - BÉLEM'!Area_de_impressao</vt:lpstr>
      <vt:lpstr>'CAMINHÕES - MACAPÁ'!Area_de_impressao</vt:lpstr>
      <vt:lpstr>'CAMINHÕES - MARABÁ'!Area_de_impressao</vt:lpstr>
      <vt:lpstr>'CASA DE MAQUINA'!Area_de_impressao</vt:lpstr>
      <vt:lpstr>CLIMATIZAÇÃO!Area_de_impressao</vt:lpstr>
      <vt:lpstr>'COORD DE VENDAS'!Area_de_impressao</vt:lpstr>
      <vt:lpstr>COPA!Area_de_impressao</vt:lpstr>
      <vt:lpstr>DIRETORIA!Area_de_impressao</vt:lpstr>
      <vt:lpstr>DORMITORIO!Area_de_impressao</vt:lpstr>
      <vt:lpstr>'ESCRITORIO ADM'!Area_de_impressao</vt:lpstr>
      <vt:lpstr>'ESCRITORIO GEST FRUTA'!Area_de_impressao</vt:lpstr>
      <vt:lpstr>'MOTO - MACAPÁ'!Area_de_impressao</vt:lpstr>
      <vt:lpstr>'MOTO - MARABÁ'!Area_de_impressao</vt:lpstr>
      <vt:lpstr>'PATIO DE CARREG FUNDOS'!Area_de_impressao</vt:lpstr>
      <vt:lpstr>'PATIO DESCARREGAMENTO'!Area_de_impressao</vt:lpstr>
      <vt:lpstr>'PATIO GERAL'!Area_de_impressao</vt:lpstr>
      <vt:lpstr>REBOQUE!Area_de_impressao</vt:lpstr>
      <vt:lpstr>'SALA COORD. GF'!Area_de_impressao</vt:lpstr>
      <vt:lpstr>'SALA DE TREINAMENTO'!Area_de_impressao</vt:lpstr>
      <vt:lpstr>'SALA LOGISTICA'!Area_de_impressao</vt:lpstr>
      <vt:lpstr>VESTIÁRIO!Area_de_impressao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2020-08-06T19:21:27Z</dcterms:modified>
</cp:coreProperties>
</file>